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<sst xmlns="http://schemas.openxmlformats.org/spreadsheetml/2006/main" count="324" uniqueCount="173">
  <si>
    <t>四川省三台三角生活用纸制造有限公司
破产财产分配表（第一次）</t>
  </si>
  <si>
    <t>一、破产财产</t>
  </si>
  <si>
    <t>序号</t>
  </si>
  <si>
    <t>财产名称</t>
  </si>
  <si>
    <t>事项金额</t>
  </si>
  <si>
    <t>总金额（元）</t>
  </si>
  <si>
    <t>备注</t>
  </si>
  <si>
    <t>土地、建筑物</t>
  </si>
  <si>
    <t>抵押</t>
  </si>
  <si>
    <t>非抵押</t>
  </si>
  <si>
    <t>办公设备</t>
  </si>
  <si>
    <t>法院执行款</t>
  </si>
  <si>
    <t>造纸配套设备</t>
  </si>
  <si>
    <t>废品</t>
  </si>
  <si>
    <t>车辆</t>
  </si>
  <si>
    <t>其他款项</t>
  </si>
  <si>
    <t>合计</t>
  </si>
  <si>
    <t>二、破产费用及费用分摊</t>
  </si>
  <si>
    <t>事项</t>
  </si>
  <si>
    <t>金额（元）</t>
  </si>
  <si>
    <t>诉讼费用</t>
  </si>
  <si>
    <t>全体按比例承担</t>
  </si>
  <si>
    <t>交通费、差旅费用</t>
  </si>
  <si>
    <t>审计、评估费</t>
  </si>
  <si>
    <t>聘用财务、安保工作人员工资</t>
  </si>
  <si>
    <t>手续费、工本费、开户费</t>
  </si>
  <si>
    <t>邮寄、刻章、一债会资料、二债会线上费用</t>
  </si>
  <si>
    <t>预留安保人员工资（3个月）</t>
  </si>
  <si>
    <t>预留办案经费</t>
  </si>
  <si>
    <t>小计</t>
  </si>
  <si>
    <t>设备印花税</t>
  </si>
  <si>
    <t>特定抵押权人和非抵押财产按比例承担</t>
  </si>
  <si>
    <t>废品印花税</t>
  </si>
  <si>
    <t>办公设备印花税</t>
  </si>
  <si>
    <t>非抵押财产承担</t>
  </si>
  <si>
    <t>土地、建筑增值税、城建税和附加、印花税</t>
  </si>
  <si>
    <t>实现担保物权必要费用</t>
  </si>
  <si>
    <t>特定土地建筑物抵押权人和非抵押财产按比例承担</t>
  </si>
  <si>
    <t>管理人报酬</t>
  </si>
  <si>
    <t>由非抵押财产承担</t>
  </si>
  <si>
    <t>管理担保物费用</t>
  </si>
  <si>
    <t>由中国农业银行股份有限公司三台县支行承担</t>
  </si>
  <si>
    <t>由绵阳永盛投资有限公司承担</t>
  </si>
  <si>
    <t>由中国东风资产管理股份有限公司四川省分公司承担</t>
  </si>
  <si>
    <t>土地增值税</t>
  </si>
  <si>
    <t>三、费用分摊金额</t>
  </si>
  <si>
    <t>名称   事项</t>
  </si>
  <si>
    <t>财产金额</t>
  </si>
  <si>
    <t>全体分担</t>
  </si>
  <si>
    <t>中国农业银行股份有限公司三台县支行</t>
  </si>
  <si>
    <t>绵阳永盛投资有限公司</t>
  </si>
  <si>
    <t>中国东风资产管理股份有限公司四川省分公司</t>
  </si>
  <si>
    <t>非抵押财产</t>
  </si>
  <si>
    <t>四、本次可供清偿财产(未扣除管理人报酬、管理担保物费用)</t>
  </si>
  <si>
    <t>中国农业银行股份有限公司三台县支行抵押财产</t>
  </si>
  <si>
    <t>绵阳永盛投资有限公司抵押财产</t>
  </si>
  <si>
    <t>中国东风资产管理股份有限公司四川省分公司抵押财产</t>
  </si>
  <si>
    <t>五、债权分配顺序及金额</t>
  </si>
  <si>
    <t>债权人名称</t>
  </si>
  <si>
    <t>债权金额</t>
  </si>
  <si>
    <t>本次分配金额</t>
  </si>
  <si>
    <t>受偿率（已四舍五入）</t>
  </si>
  <si>
    <t>担保债权</t>
  </si>
  <si>
    <t>尹小平</t>
  </si>
  <si>
    <t>工资</t>
  </si>
  <si>
    <t>李元荣</t>
  </si>
  <si>
    <t>张国金</t>
  </si>
  <si>
    <t>刘国玺</t>
  </si>
  <si>
    <t>李松兴</t>
  </si>
  <si>
    <t>李明涛</t>
  </si>
  <si>
    <t>刘承武</t>
  </si>
  <si>
    <t>马顺</t>
  </si>
  <si>
    <t>蒋友敬</t>
  </si>
  <si>
    <t>叶明世</t>
  </si>
  <si>
    <t>王大华</t>
  </si>
  <si>
    <t>宋军</t>
  </si>
  <si>
    <t>潘俊平</t>
  </si>
  <si>
    <t>蒋林华</t>
  </si>
  <si>
    <t>夏琼</t>
  </si>
  <si>
    <t>蒋素华</t>
  </si>
  <si>
    <t>戴海荣</t>
  </si>
  <si>
    <t>吉强</t>
  </si>
  <si>
    <t>孙全华</t>
  </si>
  <si>
    <t>李竹青</t>
  </si>
  <si>
    <t>陈伟</t>
  </si>
  <si>
    <t>蒋次军</t>
  </si>
  <si>
    <t>谢方正</t>
  </si>
  <si>
    <t>谢方平</t>
  </si>
  <si>
    <t>王长明</t>
  </si>
  <si>
    <t>罗银</t>
  </si>
  <si>
    <t>杨晓斌</t>
  </si>
  <si>
    <t>赵德礼</t>
  </si>
  <si>
    <t>傅清元</t>
  </si>
  <si>
    <t>王兵</t>
  </si>
  <si>
    <t>杨文革</t>
  </si>
  <si>
    <t>李怀强</t>
  </si>
  <si>
    <t>胡学来</t>
  </si>
  <si>
    <t>羊世界</t>
  </si>
  <si>
    <t>周红</t>
  </si>
  <si>
    <t>冯学军</t>
  </si>
  <si>
    <t>李庆全</t>
  </si>
  <si>
    <t>强兵</t>
  </si>
  <si>
    <t>任远辉</t>
  </si>
  <si>
    <t>师松林</t>
  </si>
  <si>
    <t>万清国</t>
  </si>
  <si>
    <t>彭建国</t>
  </si>
  <si>
    <t>王胜</t>
  </si>
  <si>
    <t>杨斌</t>
  </si>
  <si>
    <t>王衍立</t>
  </si>
  <si>
    <t>杜军</t>
  </si>
  <si>
    <t>骆德福</t>
  </si>
  <si>
    <t>张勇</t>
  </si>
  <si>
    <t>钟永亮</t>
  </si>
  <si>
    <t>谢路</t>
  </si>
  <si>
    <t>云进富</t>
  </si>
  <si>
    <t>陈丹丹</t>
  </si>
  <si>
    <t>邓小军</t>
  </si>
  <si>
    <t>吴顺荣</t>
  </si>
  <si>
    <t>陈容</t>
  </si>
  <si>
    <t>丁家华</t>
  </si>
  <si>
    <t>赖道兵</t>
  </si>
  <si>
    <t>于学军</t>
  </si>
  <si>
    <t>李国武</t>
  </si>
  <si>
    <t>江滔</t>
  </si>
  <si>
    <t>于江</t>
  </si>
  <si>
    <t>舒宗勇</t>
  </si>
  <si>
    <t>魏庆奎</t>
  </si>
  <si>
    <t>李勇</t>
  </si>
  <si>
    <t>何平</t>
  </si>
  <si>
    <t>康立</t>
  </si>
  <si>
    <t>陈凤青</t>
  </si>
  <si>
    <t>潘小梅</t>
  </si>
  <si>
    <t>刘祝红</t>
  </si>
  <si>
    <t>顾芙蓉</t>
  </si>
  <si>
    <t>江晓英</t>
  </si>
  <si>
    <t>侯晓萍</t>
  </si>
  <si>
    <t>陈晋川</t>
  </si>
  <si>
    <t>高昌永</t>
  </si>
  <si>
    <t>陈秀琼</t>
  </si>
  <si>
    <t>黄秀琼</t>
  </si>
  <si>
    <t>陈斌</t>
  </si>
  <si>
    <t>廖可文</t>
  </si>
  <si>
    <t>金继高</t>
  </si>
  <si>
    <t>易晓兰</t>
  </si>
  <si>
    <t>马桂芳</t>
  </si>
  <si>
    <t>蒋小华</t>
  </si>
  <si>
    <t>韩小琼</t>
  </si>
  <si>
    <t>曾秀玉</t>
  </si>
  <si>
    <t>冯艳</t>
  </si>
  <si>
    <t>贺良虎</t>
  </si>
  <si>
    <t>林小红</t>
  </si>
  <si>
    <t>杨小平</t>
  </si>
  <si>
    <t>潘翠</t>
  </si>
  <si>
    <t>杨光友</t>
  </si>
  <si>
    <t>黄亮</t>
  </si>
  <si>
    <t>戴红霞</t>
  </si>
  <si>
    <t>冯勇</t>
  </si>
  <si>
    <t>黄智</t>
  </si>
  <si>
    <t>潘文静</t>
  </si>
  <si>
    <t>陈洁</t>
  </si>
  <si>
    <t>周强</t>
  </si>
  <si>
    <t>杨娅</t>
  </si>
  <si>
    <r>
      <rPr>
        <sz val="15"/>
        <color theme="1"/>
        <rFont val="仿宋"/>
        <charset val="134"/>
      </rPr>
      <t>吴娟</t>
    </r>
    <r>
      <rPr>
        <sz val="15"/>
        <color theme="1"/>
        <rFont val="Arial"/>
        <charset val="134"/>
      </rPr>
      <t> </t>
    </r>
  </si>
  <si>
    <t>刘延波</t>
  </si>
  <si>
    <t>袁清</t>
  </si>
  <si>
    <t>黄勇</t>
  </si>
  <si>
    <r>
      <rPr>
        <sz val="15"/>
        <color theme="1"/>
        <rFont val="仿宋"/>
        <charset val="134"/>
      </rPr>
      <t>李勇</t>
    </r>
    <r>
      <rPr>
        <sz val="15"/>
        <color theme="1"/>
        <rFont val="Arial"/>
        <charset val="134"/>
      </rPr>
      <t> </t>
    </r>
  </si>
  <si>
    <t>詹安兴</t>
  </si>
  <si>
    <t>卿培田</t>
  </si>
  <si>
    <t>工伤赔偿</t>
  </si>
  <si>
    <t>王衍富</t>
  </si>
  <si>
    <t>毛俊平</t>
  </si>
  <si>
    <t>刘仲新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</si>
</sst>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4"/>
      <color theme="1"/>
      <name val="仿宋"/>
      <charset val="134"/>
    </font>
    <font>
      <sz val="15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177" fontId="1" fillId="0" borderId="0" xfId="0" applyNumberFormat="1" applyFont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10" fontId="1" fillId="0" borderId="1" xfId="0" applyNumberFormat="1" applyFont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indent="2"/>
    </xf>
    <xf numFmtId="0" fontId="4" fillId="0" borderId="0" xfId="0" applyFont="1" applyAlignment="1">
      <alignment horizontal="center" vertical="center" indent="2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6"/>
  <sheetViews>
    <sheetView tabSelected="1" workbookViewId="0">
      <selection activeCell="A1" sqref="A1:M1"/>
    </sheetView>
  </sheetViews>
  <sheetFormatPr defaultColWidth="9" defaultRowHeight="18.75"/>
  <cols>
    <col min="1" max="1" width="10.8333333333333" style="1" customWidth="1"/>
    <col min="2" max="2" width="18.3916666666667" style="1" customWidth="1"/>
    <col min="3" max="3" width="20.0583333333333" style="1" customWidth="1"/>
    <col min="4" max="4" width="21.3666666666667" style="1" customWidth="1"/>
    <col min="5" max="5" width="16.8" style="1" customWidth="1"/>
    <col min="6" max="6" width="10.9" style="1" customWidth="1"/>
    <col min="7" max="7" width="21.65" style="1" customWidth="1"/>
    <col min="8" max="8" width="8.16666666666667" style="1" customWidth="1"/>
    <col min="9" max="9" width="18.4666666666667" style="1" customWidth="1"/>
    <col min="10" max="10" width="17.5166666666667" style="1" customWidth="1"/>
    <col min="11" max="13" width="18.0583333333333" style="1" customWidth="1"/>
    <col min="14" max="15" width="9" style="1"/>
    <col min="16" max="16" width="19.0583333333333" style="1"/>
    <col min="17" max="16384" width="9" style="1"/>
  </cols>
  <sheetData>
    <row r="1" ht="48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2.5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/>
      <c r="I3" s="4"/>
      <c r="J3" s="4"/>
      <c r="K3" s="4"/>
      <c r="L3" s="4"/>
      <c r="M3" s="4"/>
    </row>
    <row r="4" spans="1:13">
      <c r="A4" s="5">
        <v>1</v>
      </c>
      <c r="B4" s="6" t="s">
        <v>7</v>
      </c>
      <c r="C4" s="7"/>
      <c r="D4" s="7">
        <v>33002190.21</v>
      </c>
      <c r="E4" s="4" t="s">
        <v>8</v>
      </c>
      <c r="F4" s="4"/>
      <c r="G4" s="4"/>
      <c r="H4" s="4"/>
      <c r="I4" s="4"/>
      <c r="J4" s="4"/>
      <c r="K4" s="4"/>
      <c r="L4" s="4"/>
      <c r="M4" s="4"/>
    </row>
    <row r="5" spans="1:13">
      <c r="A5" s="5"/>
      <c r="B5" s="6"/>
      <c r="C5" s="7"/>
      <c r="D5" s="7">
        <v>697019.71</v>
      </c>
      <c r="E5" s="4" t="s">
        <v>9</v>
      </c>
      <c r="F5" s="4"/>
      <c r="G5" s="4"/>
      <c r="H5" s="4"/>
      <c r="I5" s="4"/>
      <c r="J5" s="4"/>
      <c r="K5" s="4"/>
      <c r="L5" s="4"/>
      <c r="M5" s="4"/>
    </row>
    <row r="6" ht="19.5" spans="1:13">
      <c r="A6" s="4">
        <v>2</v>
      </c>
      <c r="B6" s="8" t="s">
        <v>10</v>
      </c>
      <c r="C6" s="7"/>
      <c r="D6" s="7">
        <v>273499.74</v>
      </c>
      <c r="E6" s="4" t="s">
        <v>9</v>
      </c>
      <c r="F6" s="4"/>
      <c r="G6" s="4"/>
      <c r="H6" s="4"/>
      <c r="I6" s="4"/>
      <c r="J6" s="4"/>
      <c r="K6" s="4"/>
      <c r="L6" s="4"/>
      <c r="M6" s="4"/>
    </row>
    <row r="7" spans="1:13">
      <c r="A7" s="4">
        <v>3</v>
      </c>
      <c r="B7" s="6" t="s">
        <v>11</v>
      </c>
      <c r="C7" s="7"/>
      <c r="D7" s="7">
        <v>792913</v>
      </c>
      <c r="E7" s="4" t="s">
        <v>9</v>
      </c>
      <c r="F7" s="4"/>
      <c r="G7" s="4"/>
      <c r="H7" s="4"/>
      <c r="I7" s="4"/>
      <c r="J7" s="4"/>
      <c r="K7" s="4"/>
      <c r="L7" s="4"/>
      <c r="M7" s="4"/>
    </row>
    <row r="8" spans="1:13">
      <c r="A8" s="5">
        <v>4</v>
      </c>
      <c r="B8" s="6" t="s">
        <v>12</v>
      </c>
      <c r="C8" s="7">
        <v>3171172.12</v>
      </c>
      <c r="D8" s="9">
        <v>4238461.24</v>
      </c>
      <c r="E8" s="4" t="s">
        <v>8</v>
      </c>
      <c r="F8" s="4"/>
      <c r="G8" s="4"/>
      <c r="H8" s="4"/>
      <c r="I8" s="4"/>
      <c r="J8" s="4"/>
      <c r="K8" s="4"/>
      <c r="L8" s="4"/>
      <c r="M8" s="4"/>
    </row>
    <row r="9" spans="1:13">
      <c r="A9" s="5"/>
      <c r="B9" s="6"/>
      <c r="C9" s="7">
        <v>1067289.12</v>
      </c>
      <c r="D9" s="10"/>
      <c r="E9" s="4" t="s">
        <v>9</v>
      </c>
      <c r="F9" s="4"/>
      <c r="G9" s="4"/>
      <c r="H9" s="4"/>
      <c r="I9" s="4"/>
      <c r="J9" s="4"/>
      <c r="K9" s="4"/>
      <c r="L9" s="4"/>
      <c r="M9" s="4"/>
    </row>
    <row r="10" spans="1:13">
      <c r="A10" s="5">
        <v>5</v>
      </c>
      <c r="B10" s="8" t="s">
        <v>13</v>
      </c>
      <c r="C10" s="7">
        <v>123520</v>
      </c>
      <c r="D10" s="7">
        <v>245800</v>
      </c>
      <c r="E10" s="4" t="s">
        <v>8</v>
      </c>
      <c r="F10" s="4"/>
      <c r="G10" s="4"/>
      <c r="H10" s="4"/>
      <c r="I10" s="4"/>
      <c r="J10" s="4"/>
      <c r="K10" s="4"/>
      <c r="L10" s="4"/>
      <c r="M10" s="4"/>
    </row>
    <row r="11" spans="1:13">
      <c r="A11" s="5"/>
      <c r="B11" s="8"/>
      <c r="C11" s="7">
        <v>122280</v>
      </c>
      <c r="D11" s="7"/>
      <c r="E11" s="4" t="s">
        <v>9</v>
      </c>
      <c r="F11" s="4"/>
      <c r="G11" s="4"/>
      <c r="H11" s="4"/>
      <c r="I11" s="4"/>
      <c r="J11" s="4"/>
      <c r="K11" s="4"/>
      <c r="L11" s="4"/>
      <c r="M11" s="4"/>
    </row>
    <row r="12" ht="19.5" spans="1:13">
      <c r="A12" s="4">
        <v>6</v>
      </c>
      <c r="B12" s="8" t="s">
        <v>14</v>
      </c>
      <c r="C12" s="7"/>
      <c r="D12" s="7">
        <v>2880</v>
      </c>
      <c r="E12" s="4" t="s">
        <v>9</v>
      </c>
      <c r="F12" s="4"/>
      <c r="G12" s="4"/>
      <c r="H12" s="4"/>
      <c r="I12" s="4"/>
      <c r="J12" s="4"/>
      <c r="K12" s="4"/>
      <c r="L12" s="4"/>
      <c r="M12" s="4"/>
    </row>
    <row r="13" ht="19.5" spans="1:13">
      <c r="A13" s="4">
        <v>7</v>
      </c>
      <c r="B13" s="8" t="s">
        <v>15</v>
      </c>
      <c r="C13" s="7"/>
      <c r="D13" s="7">
        <v>938067.33</v>
      </c>
      <c r="E13" s="4" t="s">
        <v>9</v>
      </c>
      <c r="F13" s="4"/>
      <c r="G13" s="4"/>
      <c r="H13" s="4"/>
      <c r="I13" s="4"/>
      <c r="J13" s="4"/>
      <c r="K13" s="4"/>
      <c r="L13" s="4"/>
      <c r="M13" s="4"/>
    </row>
    <row r="14" spans="1:13">
      <c r="A14" s="4"/>
      <c r="B14" s="4" t="s">
        <v>16</v>
      </c>
      <c r="C14" s="7"/>
      <c r="D14" s="7">
        <f>SUM(D4:D13)</f>
        <v>40190831.23</v>
      </c>
      <c r="E14" s="4"/>
      <c r="F14" s="4"/>
      <c r="G14" s="4"/>
      <c r="H14" s="4"/>
      <c r="I14" s="4"/>
      <c r="J14" s="4"/>
      <c r="K14" s="4"/>
      <c r="L14" s="4"/>
      <c r="M14" s="4"/>
    </row>
    <row r="15" ht="22.5" spans="1:13">
      <c r="A15" s="3" t="s">
        <v>17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4" t="s">
        <v>2</v>
      </c>
      <c r="B16" s="4" t="s">
        <v>18</v>
      </c>
      <c r="C16" s="11" t="s">
        <v>19</v>
      </c>
      <c r="D16" s="4" t="s">
        <v>6</v>
      </c>
      <c r="E16" s="4"/>
      <c r="F16" s="4"/>
      <c r="G16" s="4"/>
      <c r="H16" s="4"/>
      <c r="I16" s="4"/>
      <c r="J16" s="4"/>
      <c r="K16" s="4"/>
      <c r="L16" s="4"/>
      <c r="M16" s="4"/>
    </row>
    <row r="17" spans="1:16">
      <c r="A17" s="4">
        <v>1</v>
      </c>
      <c r="B17" s="4" t="s">
        <v>20</v>
      </c>
      <c r="C17" s="7">
        <v>118322</v>
      </c>
      <c r="D17" s="4" t="s">
        <v>21</v>
      </c>
      <c r="E17" s="4"/>
      <c r="F17" s="4"/>
      <c r="G17" s="4"/>
      <c r="H17" s="4"/>
      <c r="I17" s="4"/>
      <c r="J17" s="4"/>
      <c r="K17" s="4"/>
      <c r="L17" s="4"/>
      <c r="M17" s="4"/>
    </row>
    <row r="18" ht="37.5" spans="1:16">
      <c r="A18" s="4">
        <v>2</v>
      </c>
      <c r="B18" s="12" t="s">
        <v>22</v>
      </c>
      <c r="C18" s="7">
        <v>10000</v>
      </c>
      <c r="D18" s="4" t="s">
        <v>21</v>
      </c>
      <c r="E18" s="4"/>
      <c r="F18" s="4"/>
      <c r="G18" s="4"/>
      <c r="H18" s="4"/>
      <c r="I18" s="4"/>
      <c r="J18" s="4"/>
      <c r="K18" s="4"/>
      <c r="L18" s="4"/>
      <c r="M18" s="4"/>
    </row>
    <row r="19" spans="1:16">
      <c r="A19" s="4">
        <v>3</v>
      </c>
      <c r="B19" s="4" t="s">
        <v>23</v>
      </c>
      <c r="C19" s="7">
        <v>175000</v>
      </c>
      <c r="D19" s="4" t="s">
        <v>21</v>
      </c>
      <c r="E19" s="4"/>
      <c r="F19" s="4"/>
      <c r="G19" s="4"/>
      <c r="H19" s="4"/>
      <c r="I19" s="4"/>
      <c r="J19" s="4"/>
      <c r="K19" s="4"/>
      <c r="L19" s="4"/>
      <c r="M19" s="4"/>
    </row>
    <row r="20" ht="39" spans="1:16">
      <c r="A20" s="4">
        <v>4</v>
      </c>
      <c r="B20" s="13" t="s">
        <v>24</v>
      </c>
      <c r="C20" s="7">
        <v>169600</v>
      </c>
      <c r="D20" s="4" t="s">
        <v>21</v>
      </c>
      <c r="E20" s="4"/>
      <c r="F20" s="4"/>
      <c r="G20" s="4"/>
      <c r="H20" s="4"/>
      <c r="I20" s="4"/>
      <c r="J20" s="4"/>
      <c r="K20" s="4"/>
      <c r="L20" s="4"/>
      <c r="M20" s="4"/>
    </row>
    <row r="21" ht="39" spans="1:16">
      <c r="A21" s="4">
        <v>5</v>
      </c>
      <c r="B21" s="13" t="s">
        <v>25</v>
      </c>
      <c r="C21" s="7">
        <v>585.98</v>
      </c>
      <c r="D21" s="4" t="s">
        <v>21</v>
      </c>
      <c r="E21" s="4"/>
      <c r="F21" s="4"/>
      <c r="G21" s="4"/>
      <c r="H21" s="4"/>
      <c r="I21" s="4"/>
      <c r="J21" s="4"/>
      <c r="K21" s="4"/>
      <c r="L21" s="4"/>
      <c r="M21" s="4"/>
    </row>
    <row r="22" ht="58.5" spans="1:16">
      <c r="A22" s="4">
        <v>6</v>
      </c>
      <c r="B22" s="13" t="s">
        <v>26</v>
      </c>
      <c r="C22" s="7">
        <v>3561</v>
      </c>
      <c r="D22" s="4" t="s">
        <v>21</v>
      </c>
      <c r="E22" s="4"/>
      <c r="F22" s="4"/>
      <c r="G22" s="4"/>
      <c r="H22" s="4"/>
      <c r="I22" s="4"/>
      <c r="J22" s="4"/>
      <c r="K22" s="4"/>
      <c r="L22" s="4"/>
      <c r="M22" s="4"/>
    </row>
    <row r="23" ht="37.5" spans="1:16">
      <c r="A23" s="4">
        <v>7</v>
      </c>
      <c r="B23" s="12" t="s">
        <v>27</v>
      </c>
      <c r="C23" s="7">
        <v>19800</v>
      </c>
      <c r="D23" s="4" t="s">
        <v>21</v>
      </c>
      <c r="E23" s="4"/>
      <c r="F23" s="4"/>
      <c r="G23" s="4"/>
      <c r="H23" s="4"/>
      <c r="I23" s="4"/>
      <c r="J23" s="4"/>
      <c r="K23" s="4"/>
      <c r="L23" s="4"/>
      <c r="M23" s="4"/>
    </row>
    <row r="24" spans="1:16">
      <c r="A24" s="4">
        <v>8</v>
      </c>
      <c r="B24" s="4" t="s">
        <v>28</v>
      </c>
      <c r="C24" s="7">
        <v>20000</v>
      </c>
      <c r="D24" s="4" t="s">
        <v>21</v>
      </c>
      <c r="E24" s="4"/>
      <c r="F24" s="4"/>
      <c r="G24" s="4"/>
      <c r="H24" s="4"/>
      <c r="I24" s="4"/>
      <c r="J24" s="4"/>
      <c r="K24" s="4"/>
      <c r="L24" s="4"/>
      <c r="M24" s="4"/>
    </row>
    <row r="25" ht="19.5" spans="1:16">
      <c r="A25" s="4"/>
      <c r="B25" s="14" t="s">
        <v>29</v>
      </c>
      <c r="C25" s="7">
        <f>SUM(C17:C24)</f>
        <v>516868.98</v>
      </c>
      <c r="D25" s="12"/>
      <c r="E25" s="4"/>
      <c r="F25" s="4"/>
      <c r="G25" s="4"/>
      <c r="H25" s="4"/>
      <c r="I25" s="4"/>
      <c r="J25" s="4"/>
      <c r="K25" s="4"/>
      <c r="L25" s="4"/>
      <c r="M25" s="4"/>
    </row>
    <row r="26" ht="56.25" spans="1:16">
      <c r="A26" s="4">
        <v>9</v>
      </c>
      <c r="B26" s="14" t="s">
        <v>30</v>
      </c>
      <c r="C26" s="7">
        <v>1349.19</v>
      </c>
      <c r="D26" s="12" t="s">
        <v>31</v>
      </c>
      <c r="E26" s="4"/>
      <c r="F26" s="4"/>
      <c r="G26" s="4"/>
      <c r="H26" s="4"/>
      <c r="I26" s="4"/>
      <c r="J26" s="4"/>
      <c r="K26" s="4"/>
      <c r="L26" s="4"/>
      <c r="M26" s="4"/>
    </row>
    <row r="27" ht="56.25" spans="1:16">
      <c r="A27" s="4">
        <v>10</v>
      </c>
      <c r="B27" s="4" t="s">
        <v>32</v>
      </c>
      <c r="C27" s="7">
        <v>78.94</v>
      </c>
      <c r="D27" s="12" t="s">
        <v>31</v>
      </c>
      <c r="E27" s="4"/>
      <c r="F27" s="4"/>
      <c r="G27" s="4"/>
      <c r="H27" s="4"/>
      <c r="I27" s="4"/>
      <c r="J27" s="4"/>
      <c r="K27" s="4"/>
      <c r="L27" s="4"/>
      <c r="M27" s="4"/>
    </row>
    <row r="28" ht="19.5" spans="1:16">
      <c r="A28" s="4">
        <v>11</v>
      </c>
      <c r="B28" s="13" t="s">
        <v>33</v>
      </c>
      <c r="C28" s="7">
        <v>85.91</v>
      </c>
      <c r="D28" s="4" t="s">
        <v>34</v>
      </c>
      <c r="E28" s="4"/>
      <c r="F28" s="4"/>
      <c r="G28" s="4"/>
      <c r="H28" s="4"/>
      <c r="I28" s="4"/>
      <c r="J28" s="4"/>
      <c r="K28" s="4"/>
      <c r="L28" s="4"/>
      <c r="M28" s="4"/>
    </row>
    <row r="29" ht="58.5" spans="1:16">
      <c r="A29" s="4">
        <v>12</v>
      </c>
      <c r="B29" s="13" t="s">
        <v>35</v>
      </c>
      <c r="C29" s="7">
        <v>1220604.3</v>
      </c>
      <c r="D29" s="12" t="s">
        <v>31</v>
      </c>
      <c r="E29" s="4"/>
      <c r="F29" s="4"/>
      <c r="G29" s="4"/>
      <c r="H29" s="4"/>
      <c r="I29" s="4"/>
      <c r="J29" s="4"/>
      <c r="K29" s="4"/>
      <c r="L29" s="4"/>
      <c r="M29" s="4"/>
    </row>
    <row r="30" ht="56.25" spans="1:16">
      <c r="A30" s="4">
        <v>13</v>
      </c>
      <c r="B30" s="12" t="s">
        <v>36</v>
      </c>
      <c r="C30" s="7">
        <v>1500000</v>
      </c>
      <c r="D30" s="12" t="s">
        <v>37</v>
      </c>
      <c r="E30" s="4"/>
      <c r="F30" s="4"/>
      <c r="G30" s="4"/>
      <c r="H30" s="4"/>
      <c r="I30" s="4"/>
      <c r="J30" s="4"/>
      <c r="K30" s="4"/>
      <c r="L30" s="4"/>
      <c r="M30" s="4"/>
      <c r="P30" s="15"/>
    </row>
    <row r="31" spans="1:16">
      <c r="A31" s="5">
        <v>14</v>
      </c>
      <c r="B31" s="4" t="s">
        <v>38</v>
      </c>
      <c r="C31" s="7">
        <v>357094.32</v>
      </c>
      <c r="D31" s="4" t="s">
        <v>39</v>
      </c>
      <c r="E31" s="4"/>
      <c r="F31" s="4"/>
      <c r="G31" s="4"/>
      <c r="H31" s="4"/>
      <c r="I31" s="4"/>
      <c r="J31" s="4"/>
      <c r="K31" s="4"/>
      <c r="L31" s="4"/>
      <c r="M31" s="4"/>
    </row>
    <row r="32" ht="56.25" spans="1:16">
      <c r="A32" s="5"/>
      <c r="B32" s="4" t="s">
        <v>40</v>
      </c>
      <c r="C32" s="7">
        <v>1684083.47</v>
      </c>
      <c r="D32" s="12" t="s">
        <v>41</v>
      </c>
      <c r="E32" s="4"/>
      <c r="F32" s="4"/>
      <c r="G32" s="4"/>
      <c r="H32" s="4"/>
      <c r="I32" s="4"/>
      <c r="J32" s="4"/>
      <c r="K32" s="4"/>
      <c r="L32" s="4"/>
      <c r="M32" s="4"/>
    </row>
    <row r="33" ht="37.5" spans="1:13">
      <c r="A33" s="5"/>
      <c r="B33" s="4" t="s">
        <v>40</v>
      </c>
      <c r="C33" s="7">
        <v>217000.74</v>
      </c>
      <c r="D33" s="12" t="s">
        <v>42</v>
      </c>
      <c r="E33" s="4"/>
      <c r="F33" s="4"/>
      <c r="G33" s="4"/>
      <c r="H33" s="4"/>
      <c r="I33" s="4"/>
      <c r="J33" s="4"/>
      <c r="K33" s="4"/>
      <c r="L33" s="4"/>
      <c r="M33" s="4"/>
    </row>
    <row r="34" ht="56.25" spans="1:13">
      <c r="A34" s="5"/>
      <c r="B34" s="4" t="s">
        <v>40</v>
      </c>
      <c r="C34" s="7">
        <v>37784.08</v>
      </c>
      <c r="D34" s="12" t="s">
        <v>43</v>
      </c>
      <c r="E34" s="4"/>
      <c r="F34" s="4"/>
      <c r="G34" s="4"/>
      <c r="H34" s="4"/>
      <c r="I34" s="4"/>
      <c r="J34" s="4"/>
      <c r="K34" s="4"/>
      <c r="L34" s="4"/>
      <c r="M34" s="4"/>
    </row>
    <row r="35" ht="56.25" spans="1:13">
      <c r="A35" s="4">
        <v>15</v>
      </c>
      <c r="B35" s="12" t="s">
        <v>44</v>
      </c>
      <c r="C35" s="7">
        <v>1390305.53</v>
      </c>
      <c r="D35" s="12" t="s">
        <v>31</v>
      </c>
      <c r="E35" s="4"/>
      <c r="F35" s="4"/>
      <c r="G35" s="4"/>
      <c r="H35" s="4"/>
      <c r="I35" s="4"/>
      <c r="J35" s="4"/>
      <c r="K35" s="4"/>
      <c r="L35" s="4"/>
      <c r="M35" s="4"/>
    </row>
    <row r="36" ht="22.5" spans="1:13">
      <c r="A36" s="3" t="s">
        <v>45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ht="60" customHeight="1" spans="1:13">
      <c r="A37" s="4" t="s">
        <v>2</v>
      </c>
      <c r="B37" s="16" t="s">
        <v>46</v>
      </c>
      <c r="C37" s="4" t="s">
        <v>47</v>
      </c>
      <c r="D37" s="4" t="s">
        <v>48</v>
      </c>
      <c r="E37" s="12" t="s">
        <v>30</v>
      </c>
      <c r="F37" s="12" t="s">
        <v>32</v>
      </c>
      <c r="G37" s="13" t="s">
        <v>35</v>
      </c>
      <c r="H37" s="17" t="s">
        <v>33</v>
      </c>
      <c r="I37" s="12" t="s">
        <v>36</v>
      </c>
      <c r="J37" s="12" t="s">
        <v>44</v>
      </c>
      <c r="K37" s="12" t="s">
        <v>38</v>
      </c>
      <c r="L37" s="12" t="s">
        <v>40</v>
      </c>
      <c r="M37" s="12" t="s">
        <v>16</v>
      </c>
    </row>
    <row r="38" ht="58.5" spans="1:13">
      <c r="A38" s="4">
        <v>1</v>
      </c>
      <c r="B38" s="13" t="s">
        <v>49</v>
      </c>
      <c r="C38" s="7">
        <v>33002190.21</v>
      </c>
      <c r="D38" s="7">
        <v>422003.485544416</v>
      </c>
      <c r="E38" s="7"/>
      <c r="F38" s="7"/>
      <c r="G38" s="7">
        <f>C29*D4/(D4+D5+D6)</f>
        <v>1185734.54054427</v>
      </c>
      <c r="H38" s="7"/>
      <c r="I38" s="7">
        <v>1500000</v>
      </c>
      <c r="J38" s="7">
        <v>1350587.81034173</v>
      </c>
      <c r="K38" s="18"/>
      <c r="L38" s="7">
        <v>1684083.47</v>
      </c>
      <c r="M38" s="7">
        <f>SUM(D38:L38)</f>
        <v>6142409.30643041</v>
      </c>
    </row>
    <row r="39" ht="39" spans="1:13">
      <c r="A39" s="4">
        <v>2</v>
      </c>
      <c r="B39" s="13" t="s">
        <v>50</v>
      </c>
      <c r="C39" s="7">
        <v>2940023.95</v>
      </c>
      <c r="D39" s="7">
        <v>38983.2314577216</v>
      </c>
      <c r="E39" s="7">
        <v>896.551542913366</v>
      </c>
      <c r="F39" s="7">
        <v>39.66911635476</v>
      </c>
      <c r="G39" s="7"/>
      <c r="H39" s="7"/>
      <c r="I39" s="7"/>
      <c r="J39" s="7"/>
      <c r="K39" s="18"/>
      <c r="L39" s="7">
        <v>217000.74</v>
      </c>
      <c r="M39" s="7">
        <f>SUM(D39:L39)</f>
        <v>256920.19211699</v>
      </c>
    </row>
    <row r="40" ht="58.5" spans="1:13">
      <c r="A40" s="4">
        <v>3</v>
      </c>
      <c r="B40" s="13" t="s">
        <v>51</v>
      </c>
      <c r="C40" s="7">
        <v>354668.17</v>
      </c>
      <c r="D40" s="7">
        <v>4702.72119371725</v>
      </c>
      <c r="E40" s="7">
        <v>112.89822442314</v>
      </c>
      <c r="F40" s="7"/>
      <c r="G40" s="7"/>
      <c r="H40" s="7"/>
      <c r="I40" s="7"/>
      <c r="J40" s="7"/>
      <c r="K40" s="18"/>
      <c r="L40" s="7">
        <v>37784.08</v>
      </c>
      <c r="M40" s="7">
        <f>SUM(D40:L40)</f>
        <v>42599.6994181404</v>
      </c>
    </row>
    <row r="41" ht="19.5" spans="1:13">
      <c r="A41" s="4">
        <v>4</v>
      </c>
      <c r="B41" s="13" t="s">
        <v>52</v>
      </c>
      <c r="C41" s="7">
        <v>3893948.91</v>
      </c>
      <c r="D41" s="7">
        <v>51179.5418041448</v>
      </c>
      <c r="E41" s="7">
        <v>339.740232663494</v>
      </c>
      <c r="F41" s="7">
        <v>39.27088364524</v>
      </c>
      <c r="G41" s="7">
        <f>C29-G38</f>
        <v>34869.7594557325</v>
      </c>
      <c r="H41" s="7">
        <v>85.91</v>
      </c>
      <c r="I41" s="7"/>
      <c r="J41" s="7">
        <v>39717.7196582664</v>
      </c>
      <c r="K41" s="7">
        <v>357094.32</v>
      </c>
      <c r="L41" s="7"/>
      <c r="M41" s="7">
        <f>SUM(D41:L41)</f>
        <v>483326.262034452</v>
      </c>
    </row>
    <row r="42" ht="19.5" spans="1:13">
      <c r="A42" s="4"/>
      <c r="B42" s="13" t="s">
        <v>16</v>
      </c>
      <c r="C42" s="7">
        <f t="shared" ref="C42:L42" si="0">SUM(C38:C41)</f>
        <v>40190831.24</v>
      </c>
      <c r="D42" s="7">
        <f t="shared" si="0"/>
        <v>516868.98</v>
      </c>
      <c r="E42" s="7">
        <f t="shared" si="0"/>
        <v>1349.19</v>
      </c>
      <c r="F42" s="7">
        <f t="shared" si="0"/>
        <v>78.94</v>
      </c>
      <c r="G42" s="7">
        <f t="shared" si="0"/>
        <v>1220604.3</v>
      </c>
      <c r="H42" s="7">
        <f t="shared" si="0"/>
        <v>85.91</v>
      </c>
      <c r="I42" s="7">
        <f t="shared" si="0"/>
        <v>1500000</v>
      </c>
      <c r="J42" s="7">
        <f t="shared" si="0"/>
        <v>1390305.53</v>
      </c>
      <c r="K42" s="7">
        <f t="shared" si="0"/>
        <v>357094.32</v>
      </c>
      <c r="L42" s="7">
        <f t="shared" si="0"/>
        <v>1938868.29</v>
      </c>
      <c r="M42" s="7">
        <f>SUM(D42:L42)</f>
        <v>6925255.46</v>
      </c>
    </row>
    <row r="43" ht="22.5" spans="1:13">
      <c r="A43" s="3" t="s">
        <v>53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>
      <c r="A44" s="19" t="s">
        <v>2</v>
      </c>
      <c r="B44" s="19" t="s">
        <v>18</v>
      </c>
      <c r="C44" s="11" t="s">
        <v>19</v>
      </c>
      <c r="D44" s="4"/>
      <c r="E44" s="4"/>
      <c r="F44" s="4"/>
      <c r="G44" s="4"/>
      <c r="H44" s="4"/>
      <c r="I44" s="4"/>
      <c r="J44" s="4"/>
      <c r="K44" s="4"/>
      <c r="L44" s="4"/>
      <c r="M44" s="4"/>
    </row>
    <row r="45" ht="56.25" spans="1:13">
      <c r="A45" s="4">
        <v>1</v>
      </c>
      <c r="B45" s="12" t="s">
        <v>54</v>
      </c>
      <c r="C45" s="7">
        <f>C38-M38+L38</f>
        <v>28543864.3735696</v>
      </c>
      <c r="D45" s="4"/>
      <c r="E45" s="4"/>
      <c r="F45" s="4"/>
      <c r="G45" s="4"/>
      <c r="H45" s="4"/>
      <c r="I45" s="4"/>
      <c r="J45" s="4"/>
      <c r="K45" s="4"/>
      <c r="L45" s="4"/>
      <c r="M45" s="4"/>
    </row>
    <row r="46" ht="39" spans="1:13">
      <c r="A46" s="4">
        <v>2</v>
      </c>
      <c r="B46" s="13" t="s">
        <v>55</v>
      </c>
      <c r="C46" s="7">
        <f>C39-M39+L39</f>
        <v>2900104.49788301</v>
      </c>
      <c r="D46" s="4"/>
      <c r="E46" s="4"/>
      <c r="F46" s="4"/>
      <c r="G46" s="4"/>
      <c r="H46" s="4"/>
      <c r="I46" s="4"/>
      <c r="J46" s="4"/>
      <c r="K46" s="4"/>
      <c r="L46" s="4"/>
      <c r="M46" s="4"/>
    </row>
    <row r="47" ht="75" spans="1:13">
      <c r="A47" s="4">
        <v>3</v>
      </c>
      <c r="B47" s="12" t="s">
        <v>56</v>
      </c>
      <c r="C47" s="7">
        <f>C40-M40+L40</f>
        <v>349852.55058186</v>
      </c>
      <c r="D47" s="20">
        <v>33265573.5248721</v>
      </c>
      <c r="E47" s="4">
        <v>2295962.61</v>
      </c>
      <c r="F47" s="4"/>
      <c r="G47" s="20">
        <v>35561536.1348721</v>
      </c>
      <c r="H47" s="4"/>
      <c r="I47" s="4"/>
      <c r="J47" s="4"/>
      <c r="K47" s="4"/>
      <c r="L47" s="4"/>
      <c r="M47" s="4"/>
    </row>
    <row r="48" ht="19.5" spans="1:13">
      <c r="A48" s="4">
        <v>4</v>
      </c>
      <c r="B48" s="13" t="s">
        <v>52</v>
      </c>
      <c r="C48" s="7">
        <f>C41-M41+K41</f>
        <v>3767716.96796555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6">
      <c r="A49" s="4"/>
      <c r="B49" s="4" t="s">
        <v>16</v>
      </c>
      <c r="C49" s="7">
        <f>SUM(C45:C48)</f>
        <v>35561538.39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ht="22.5" spans="1:16">
      <c r="A50" s="3" t="s">
        <v>57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ht="37.5" spans="1:16">
      <c r="A51" s="19" t="s">
        <v>2</v>
      </c>
      <c r="B51" s="19" t="s">
        <v>58</v>
      </c>
      <c r="C51" s="4" t="s">
        <v>59</v>
      </c>
      <c r="D51" s="4" t="s">
        <v>60</v>
      </c>
      <c r="E51" s="12" t="s">
        <v>61</v>
      </c>
      <c r="F51" s="4" t="s">
        <v>6</v>
      </c>
      <c r="G51" s="4"/>
      <c r="H51" s="4"/>
      <c r="I51" s="4"/>
      <c r="J51" s="4"/>
    </row>
    <row r="52" ht="58.5" spans="1:16">
      <c r="A52" s="4">
        <v>1</v>
      </c>
      <c r="B52" s="13" t="s">
        <v>49</v>
      </c>
      <c r="C52" s="7">
        <v>32598319.91</v>
      </c>
      <c r="D52" s="7">
        <f>C45-C32</f>
        <v>26859780.9035696</v>
      </c>
      <c r="E52" s="21">
        <f>D52/C52</f>
        <v>0.823962123745217</v>
      </c>
      <c r="F52" s="4" t="s">
        <v>62</v>
      </c>
      <c r="G52" s="4"/>
      <c r="H52" s="4"/>
      <c r="I52" s="4"/>
      <c r="J52" s="4"/>
    </row>
    <row r="53" ht="39" spans="1:16">
      <c r="A53" s="4">
        <v>2</v>
      </c>
      <c r="B53" s="13" t="s">
        <v>50</v>
      </c>
      <c r="C53" s="7">
        <v>26164826.734</v>
      </c>
      <c r="D53" s="7">
        <f>C46-C33</f>
        <v>2683103.75788301</v>
      </c>
      <c r="E53" s="22">
        <f>D53/C53</f>
        <v>0.102546207745241</v>
      </c>
      <c r="F53" s="4" t="s">
        <v>62</v>
      </c>
      <c r="G53" s="4"/>
      <c r="H53" s="4"/>
      <c r="I53" s="4"/>
      <c r="J53" s="4"/>
      <c r="P53" s="7">
        <f>C48-C31</f>
        <v>3410622.64796555</v>
      </c>
    </row>
    <row r="54" ht="58.5" spans="1:16">
      <c r="A54" s="4">
        <v>3</v>
      </c>
      <c r="B54" s="13" t="s">
        <v>51</v>
      </c>
      <c r="C54" s="7">
        <v>2760095.41</v>
      </c>
      <c r="D54" s="7">
        <f>C47-C34</f>
        <v>312068.47058186</v>
      </c>
      <c r="E54" s="22">
        <f>D54/C54</f>
        <v>0.113064377938247</v>
      </c>
      <c r="F54" s="4" t="s">
        <v>62</v>
      </c>
      <c r="G54" s="18"/>
      <c r="H54" s="4"/>
      <c r="I54" s="4"/>
      <c r="J54" s="4"/>
      <c r="P54" s="7">
        <v>3441976.4</v>
      </c>
    </row>
    <row r="55" ht="19.5" spans="1:16">
      <c r="A55" s="4">
        <v>4</v>
      </c>
      <c r="B55" s="13" t="s">
        <v>63</v>
      </c>
      <c r="C55" s="7">
        <v>35748.9</v>
      </c>
      <c r="D55" s="7">
        <f>C55*E55</f>
        <v>35423.2550962822</v>
      </c>
      <c r="E55" s="22">
        <v>0.9908907713603</v>
      </c>
      <c r="F55" s="23" t="s">
        <v>64</v>
      </c>
      <c r="G55" s="18"/>
      <c r="H55" s="4"/>
      <c r="I55" s="4"/>
      <c r="J55" s="4"/>
      <c r="P55" s="7">
        <f>P53/P54</f>
        <v>0.990890770769244</v>
      </c>
    </row>
    <row r="56" ht="19.5" spans="1:16">
      <c r="A56" s="4">
        <v>5</v>
      </c>
      <c r="B56" s="13" t="s">
        <v>65</v>
      </c>
      <c r="C56" s="7">
        <v>33903.12</v>
      </c>
      <c r="D56" s="7">
        <f t="shared" ref="D56:D87" si="1">C56*E56</f>
        <v>33594.2664955001</v>
      </c>
      <c r="E56" s="22">
        <v>0.990890115585235</v>
      </c>
      <c r="F56" s="23" t="s">
        <v>64</v>
      </c>
      <c r="G56" s="18"/>
      <c r="H56" s="4"/>
      <c r="I56" s="4"/>
      <c r="J56" s="4"/>
      <c r="P56" s="7">
        <v>3410620.39283765</v>
      </c>
    </row>
    <row r="57" ht="19.5" spans="1:16">
      <c r="A57" s="4">
        <v>6</v>
      </c>
      <c r="B57" s="13" t="s">
        <v>66</v>
      </c>
      <c r="C57" s="7">
        <v>27473</v>
      </c>
      <c r="D57" s="7">
        <f t="shared" si="1"/>
        <v>27222.7241454732</v>
      </c>
      <c r="E57" s="22">
        <v>0.990890115585235</v>
      </c>
      <c r="F57" s="23" t="s">
        <v>64</v>
      </c>
      <c r="G57" s="18"/>
      <c r="H57" s="4"/>
      <c r="I57" s="4"/>
      <c r="J57" s="4"/>
    </row>
    <row r="58" ht="19.5" spans="1:16">
      <c r="A58" s="4">
        <v>7</v>
      </c>
      <c r="B58" s="13" t="s">
        <v>67</v>
      </c>
      <c r="C58" s="7">
        <v>3192.22</v>
      </c>
      <c r="D58" s="7">
        <f t="shared" si="1"/>
        <v>3163.1392447735</v>
      </c>
      <c r="E58" s="22">
        <v>0.990890115585235</v>
      </c>
      <c r="F58" s="23" t="s">
        <v>64</v>
      </c>
      <c r="G58" s="7"/>
      <c r="H58" s="4"/>
      <c r="I58" s="4"/>
      <c r="J58" s="4"/>
    </row>
    <row r="59" ht="19.5" spans="1:16">
      <c r="A59" s="4">
        <v>8</v>
      </c>
      <c r="B59" s="13" t="s">
        <v>68</v>
      </c>
      <c r="C59" s="7">
        <v>7000</v>
      </c>
      <c r="D59" s="7">
        <f t="shared" si="1"/>
        <v>6936.23080909665</v>
      </c>
      <c r="E59" s="22">
        <v>0.990890115585235</v>
      </c>
      <c r="F59" s="23" t="s">
        <v>64</v>
      </c>
      <c r="G59" s="4"/>
      <c r="H59" s="4"/>
      <c r="I59" s="4"/>
      <c r="J59" s="4"/>
    </row>
    <row r="60" ht="19.5" spans="1:16">
      <c r="A60" s="4">
        <v>9</v>
      </c>
      <c r="B60" s="13" t="s">
        <v>69</v>
      </c>
      <c r="C60" s="7">
        <v>5307.72</v>
      </c>
      <c r="D60" s="7">
        <f t="shared" si="1"/>
        <v>5259.36728429406</v>
      </c>
      <c r="E60" s="22">
        <v>0.990890115585235</v>
      </c>
      <c r="F60" s="23" t="s">
        <v>64</v>
      </c>
      <c r="G60" s="4"/>
      <c r="H60" s="4"/>
      <c r="I60" s="4"/>
      <c r="J60" s="4"/>
    </row>
    <row r="61" ht="19.5" spans="1:16">
      <c r="A61" s="4">
        <v>10</v>
      </c>
      <c r="B61" s="13" t="s">
        <v>70</v>
      </c>
      <c r="C61" s="7">
        <v>8551.7</v>
      </c>
      <c r="D61" s="7">
        <f t="shared" si="1"/>
        <v>8473.79500145025</v>
      </c>
      <c r="E61" s="22">
        <v>0.990890115585235</v>
      </c>
      <c r="F61" s="23" t="s">
        <v>64</v>
      </c>
      <c r="G61" s="4"/>
      <c r="H61" s="4"/>
      <c r="I61" s="4"/>
      <c r="J61" s="4"/>
    </row>
    <row r="62" ht="19.5" spans="1:16">
      <c r="A62" s="4">
        <v>11</v>
      </c>
      <c r="B62" s="13" t="s">
        <v>71</v>
      </c>
      <c r="C62" s="7">
        <v>4263</v>
      </c>
      <c r="D62" s="7">
        <f t="shared" si="1"/>
        <v>4224.16456273986</v>
      </c>
      <c r="E62" s="22">
        <v>0.990890115585235</v>
      </c>
      <c r="F62" s="23" t="s">
        <v>64</v>
      </c>
      <c r="G62" s="4"/>
      <c r="H62" s="4"/>
      <c r="I62" s="4"/>
      <c r="J62" s="4"/>
    </row>
    <row r="63" ht="19.5" spans="1:16">
      <c r="A63" s="4">
        <v>12</v>
      </c>
      <c r="B63" s="13" t="s">
        <v>72</v>
      </c>
      <c r="C63" s="7">
        <v>8891.76</v>
      </c>
      <c r="D63" s="7">
        <f t="shared" si="1"/>
        <v>8810.75709415617</v>
      </c>
      <c r="E63" s="22">
        <v>0.990890115585235</v>
      </c>
      <c r="F63" s="23" t="s">
        <v>64</v>
      </c>
      <c r="G63" s="4"/>
      <c r="H63" s="4"/>
      <c r="I63" s="4"/>
      <c r="J63" s="4"/>
    </row>
    <row r="64" ht="19.5" spans="1:16">
      <c r="A64" s="4">
        <v>13</v>
      </c>
      <c r="B64" s="13" t="s">
        <v>73</v>
      </c>
      <c r="C64" s="7">
        <v>5345.68</v>
      </c>
      <c r="D64" s="7">
        <f t="shared" si="1"/>
        <v>5296.98147308168</v>
      </c>
      <c r="E64" s="22">
        <v>0.990890115585235</v>
      </c>
      <c r="F64" s="23" t="s">
        <v>64</v>
      </c>
      <c r="G64" s="4"/>
      <c r="H64" s="4"/>
      <c r="I64" s="4"/>
      <c r="J64" s="4"/>
    </row>
    <row r="65" ht="19.5" spans="1:10">
      <c r="A65" s="4">
        <v>14</v>
      </c>
      <c r="B65" s="13" t="s">
        <v>74</v>
      </c>
      <c r="C65" s="7">
        <v>3618</v>
      </c>
      <c r="D65" s="7">
        <f t="shared" si="1"/>
        <v>3585.04043818738</v>
      </c>
      <c r="E65" s="22">
        <v>0.990890115585235</v>
      </c>
      <c r="F65" s="23" t="s">
        <v>64</v>
      </c>
      <c r="G65" s="4"/>
      <c r="H65" s="4"/>
      <c r="I65" s="4"/>
      <c r="J65" s="4"/>
    </row>
    <row r="66" ht="19.5" spans="1:10">
      <c r="A66" s="4">
        <v>15</v>
      </c>
      <c r="B66" s="13" t="s">
        <v>75</v>
      </c>
      <c r="C66" s="7">
        <v>37528</v>
      </c>
      <c r="D66" s="7">
        <f t="shared" si="1"/>
        <v>37186.1242576827</v>
      </c>
      <c r="E66" s="22">
        <v>0.990890115585235</v>
      </c>
      <c r="F66" s="23" t="s">
        <v>64</v>
      </c>
      <c r="G66" s="4"/>
      <c r="H66" s="4"/>
      <c r="I66" s="4"/>
      <c r="J66" s="4"/>
    </row>
    <row r="67" ht="19.5" spans="1:10">
      <c r="A67" s="4">
        <v>16</v>
      </c>
      <c r="B67" s="13" t="s">
        <v>76</v>
      </c>
      <c r="C67" s="7">
        <v>24870.2</v>
      </c>
      <c r="D67" s="7">
        <f t="shared" si="1"/>
        <v>24643.6353526279</v>
      </c>
      <c r="E67" s="22">
        <v>0.990890115585235</v>
      </c>
      <c r="F67" s="23" t="s">
        <v>64</v>
      </c>
      <c r="G67" s="4"/>
      <c r="H67" s="4"/>
      <c r="I67" s="4"/>
      <c r="J67" s="4"/>
    </row>
    <row r="68" ht="19.5" spans="1:10">
      <c r="A68" s="4">
        <v>17</v>
      </c>
      <c r="B68" s="13" t="s">
        <v>77</v>
      </c>
      <c r="C68" s="7">
        <v>15868</v>
      </c>
      <c r="D68" s="7">
        <f t="shared" si="1"/>
        <v>15723.4443541065</v>
      </c>
      <c r="E68" s="22">
        <v>0.990890115585235</v>
      </c>
      <c r="F68" s="23" t="s">
        <v>64</v>
      </c>
      <c r="G68" s="4"/>
      <c r="H68" s="4"/>
      <c r="I68" s="4"/>
      <c r="J68" s="4"/>
    </row>
    <row r="69" ht="19.5" spans="1:10">
      <c r="A69" s="4">
        <v>18</v>
      </c>
      <c r="B69" s="13" t="s">
        <v>78</v>
      </c>
      <c r="C69" s="7">
        <v>8610</v>
      </c>
      <c r="D69" s="7">
        <f t="shared" si="1"/>
        <v>8531.56389518887</v>
      </c>
      <c r="E69" s="22">
        <v>0.990890115585235</v>
      </c>
      <c r="F69" s="23" t="s">
        <v>64</v>
      </c>
      <c r="G69" s="4"/>
      <c r="H69" s="4"/>
      <c r="I69" s="4"/>
      <c r="J69" s="4"/>
    </row>
    <row r="70" ht="19.5" spans="1:10">
      <c r="A70" s="4">
        <v>19</v>
      </c>
      <c r="B70" s="13" t="s">
        <v>79</v>
      </c>
      <c r="C70" s="7">
        <v>12766</v>
      </c>
      <c r="D70" s="7">
        <f t="shared" si="1"/>
        <v>12649.7032155611</v>
      </c>
      <c r="E70" s="22">
        <v>0.990890115585235</v>
      </c>
      <c r="F70" s="23" t="s">
        <v>64</v>
      </c>
      <c r="G70" s="4"/>
      <c r="H70" s="4"/>
      <c r="I70" s="4"/>
      <c r="J70" s="4"/>
    </row>
    <row r="71" ht="19.5" spans="1:10">
      <c r="A71" s="4">
        <v>20</v>
      </c>
      <c r="B71" s="13" t="s">
        <v>80</v>
      </c>
      <c r="C71" s="7">
        <v>1531.12</v>
      </c>
      <c r="D71" s="7">
        <f t="shared" si="1"/>
        <v>1517.17167377486</v>
      </c>
      <c r="E71" s="22">
        <v>0.990890115585235</v>
      </c>
      <c r="F71" s="23" t="s">
        <v>64</v>
      </c>
      <c r="G71" s="4"/>
      <c r="H71" s="4"/>
      <c r="I71" s="4"/>
      <c r="J71" s="4"/>
    </row>
    <row r="72" ht="19.5" spans="1:10">
      <c r="A72" s="4">
        <v>21</v>
      </c>
      <c r="B72" s="13" t="s">
        <v>81</v>
      </c>
      <c r="C72" s="7">
        <v>250</v>
      </c>
      <c r="D72" s="7">
        <f t="shared" si="1"/>
        <v>247.722528896309</v>
      </c>
      <c r="E72" s="22">
        <v>0.990890115585235</v>
      </c>
      <c r="F72" s="23" t="s">
        <v>64</v>
      </c>
      <c r="G72" s="4"/>
      <c r="H72" s="4"/>
      <c r="I72" s="4"/>
      <c r="J72" s="4"/>
    </row>
    <row r="73" ht="19.5" spans="1:10">
      <c r="A73" s="4">
        <v>22</v>
      </c>
      <c r="B73" s="13" t="s">
        <v>82</v>
      </c>
      <c r="C73" s="7">
        <v>4020.87</v>
      </c>
      <c r="D73" s="7">
        <f t="shared" si="1"/>
        <v>3984.2403390532</v>
      </c>
      <c r="E73" s="22">
        <v>0.990890115585235</v>
      </c>
      <c r="F73" s="23" t="s">
        <v>64</v>
      </c>
      <c r="G73" s="4"/>
      <c r="H73" s="4"/>
      <c r="I73" s="4"/>
      <c r="J73" s="4"/>
    </row>
    <row r="74" ht="19.5" spans="1:10">
      <c r="A74" s="4">
        <v>23</v>
      </c>
      <c r="B74" s="13" t="s">
        <v>83</v>
      </c>
      <c r="C74" s="7">
        <v>13324.13</v>
      </c>
      <c r="D74" s="7">
        <f t="shared" si="1"/>
        <v>13202.7487157727</v>
      </c>
      <c r="E74" s="22">
        <v>0.990890115585235</v>
      </c>
      <c r="F74" s="23" t="s">
        <v>64</v>
      </c>
      <c r="G74" s="4"/>
      <c r="H74" s="4"/>
      <c r="I74" s="4"/>
      <c r="J74" s="4"/>
    </row>
    <row r="75" ht="19.5" spans="1:10">
      <c r="A75" s="4">
        <v>24</v>
      </c>
      <c r="B75" s="13" t="s">
        <v>84</v>
      </c>
      <c r="C75" s="7">
        <v>13133.78</v>
      </c>
      <c r="D75" s="7">
        <f t="shared" si="1"/>
        <v>13014.132782271</v>
      </c>
      <c r="E75" s="22">
        <v>0.990890115585235</v>
      </c>
      <c r="F75" s="23" t="s">
        <v>64</v>
      </c>
      <c r="G75" s="4"/>
      <c r="H75" s="4"/>
      <c r="I75" s="4"/>
      <c r="J75" s="4"/>
    </row>
    <row r="76" ht="19.5" spans="1:10">
      <c r="A76" s="4">
        <v>25</v>
      </c>
      <c r="B76" s="13" t="s">
        <v>85</v>
      </c>
      <c r="C76" s="7">
        <v>7932</v>
      </c>
      <c r="D76" s="7">
        <f t="shared" si="1"/>
        <v>7859.74039682208</v>
      </c>
      <c r="E76" s="22">
        <v>0.990890115585235</v>
      </c>
      <c r="F76" s="23" t="s">
        <v>64</v>
      </c>
      <c r="G76" s="4"/>
      <c r="H76" s="4"/>
      <c r="I76" s="4"/>
      <c r="J76" s="4"/>
    </row>
    <row r="77" ht="19.5" spans="1:10">
      <c r="A77" s="4">
        <v>26</v>
      </c>
      <c r="B77" s="13" t="s">
        <v>86</v>
      </c>
      <c r="C77" s="7">
        <v>3298</v>
      </c>
      <c r="D77" s="7">
        <f t="shared" si="1"/>
        <v>3267.9556012001</v>
      </c>
      <c r="E77" s="22">
        <v>0.990890115585235</v>
      </c>
      <c r="F77" s="23" t="s">
        <v>64</v>
      </c>
      <c r="G77" s="4"/>
      <c r="H77" s="4"/>
      <c r="I77" s="4"/>
      <c r="J77" s="4"/>
    </row>
    <row r="78" ht="19.5" spans="1:10">
      <c r="A78" s="4">
        <v>27</v>
      </c>
      <c r="B78" s="13" t="s">
        <v>87</v>
      </c>
      <c r="C78" s="7">
        <v>688</v>
      </c>
      <c r="D78" s="7">
        <f t="shared" si="1"/>
        <v>681.732399522642</v>
      </c>
      <c r="E78" s="22">
        <v>0.990890115585235</v>
      </c>
      <c r="F78" s="23" t="s">
        <v>64</v>
      </c>
      <c r="G78" s="4"/>
      <c r="H78" s="4"/>
      <c r="I78" s="4"/>
      <c r="J78" s="4"/>
    </row>
    <row r="79" ht="19.5" spans="1:10">
      <c r="A79" s="4">
        <v>28</v>
      </c>
      <c r="B79" s="13" t="s">
        <v>88</v>
      </c>
      <c r="C79" s="7">
        <v>10192</v>
      </c>
      <c r="D79" s="7">
        <f t="shared" si="1"/>
        <v>10099.1520580447</v>
      </c>
      <c r="E79" s="22">
        <v>0.990890115585235</v>
      </c>
      <c r="F79" s="23" t="s">
        <v>64</v>
      </c>
      <c r="G79" s="4"/>
      <c r="H79" s="4"/>
      <c r="I79" s="4"/>
      <c r="J79" s="4"/>
    </row>
    <row r="80" ht="19.5" spans="1:10">
      <c r="A80" s="4">
        <v>29</v>
      </c>
      <c r="B80" s="13" t="s">
        <v>89</v>
      </c>
      <c r="C80" s="7">
        <v>4765.2</v>
      </c>
      <c r="D80" s="7">
        <f t="shared" si="1"/>
        <v>4721.78957878676</v>
      </c>
      <c r="E80" s="22">
        <v>0.990890115585235</v>
      </c>
      <c r="F80" s="23" t="s">
        <v>64</v>
      </c>
      <c r="G80" s="4"/>
      <c r="H80" s="4"/>
      <c r="I80" s="4"/>
      <c r="J80" s="4"/>
    </row>
    <row r="81" ht="19.5" spans="1:10">
      <c r="A81" s="4">
        <v>30</v>
      </c>
      <c r="B81" s="13" t="s">
        <v>90</v>
      </c>
      <c r="C81" s="7">
        <v>6594.18</v>
      </c>
      <c r="D81" s="7">
        <f t="shared" si="1"/>
        <v>6534.10778238984</v>
      </c>
      <c r="E81" s="22">
        <v>0.990890115585235</v>
      </c>
      <c r="F81" s="23" t="s">
        <v>64</v>
      </c>
      <c r="G81" s="4"/>
      <c r="H81" s="4"/>
      <c r="I81" s="4"/>
      <c r="J81" s="4"/>
    </row>
    <row r="82" ht="19.5" spans="1:10">
      <c r="A82" s="4">
        <v>31</v>
      </c>
      <c r="B82" s="13" t="s">
        <v>91</v>
      </c>
      <c r="C82" s="7">
        <v>3936</v>
      </c>
      <c r="D82" s="7">
        <f t="shared" si="1"/>
        <v>3900.14349494348</v>
      </c>
      <c r="E82" s="22">
        <v>0.990890115585235</v>
      </c>
      <c r="F82" s="23" t="s">
        <v>64</v>
      </c>
      <c r="G82" s="4"/>
      <c r="H82" s="4"/>
      <c r="I82" s="4"/>
      <c r="J82" s="4"/>
    </row>
    <row r="83" ht="19.5" spans="1:10">
      <c r="A83" s="4">
        <v>32</v>
      </c>
      <c r="B83" s="13" t="s">
        <v>92</v>
      </c>
      <c r="C83" s="7">
        <v>4982</v>
      </c>
      <c r="D83" s="7">
        <f t="shared" si="1"/>
        <v>4936.61455584564</v>
      </c>
      <c r="E83" s="22">
        <v>0.990890115585235</v>
      </c>
      <c r="F83" s="23" t="s">
        <v>64</v>
      </c>
      <c r="G83" s="4"/>
      <c r="H83" s="4"/>
      <c r="I83" s="4"/>
      <c r="J83" s="4"/>
    </row>
    <row r="84" ht="19.5" spans="1:10">
      <c r="A84" s="4">
        <v>33</v>
      </c>
      <c r="B84" s="13" t="s">
        <v>93</v>
      </c>
      <c r="C84" s="7">
        <v>5052</v>
      </c>
      <c r="D84" s="7">
        <f t="shared" si="1"/>
        <v>5005.97686393661</v>
      </c>
      <c r="E84" s="22">
        <v>0.990890115585235</v>
      </c>
      <c r="F84" s="23" t="s">
        <v>64</v>
      </c>
      <c r="G84" s="4"/>
      <c r="H84" s="4"/>
      <c r="I84" s="4"/>
      <c r="J84" s="4"/>
    </row>
    <row r="85" ht="19.5" spans="1:10">
      <c r="A85" s="4">
        <v>34</v>
      </c>
      <c r="B85" s="13" t="s">
        <v>94</v>
      </c>
      <c r="C85" s="7">
        <v>18484</v>
      </c>
      <c r="D85" s="7">
        <f t="shared" si="1"/>
        <v>18315.6128964775</v>
      </c>
      <c r="E85" s="22">
        <v>0.990890115585235</v>
      </c>
      <c r="F85" s="23" t="s">
        <v>64</v>
      </c>
      <c r="G85" s="4"/>
      <c r="H85" s="4"/>
      <c r="I85" s="4"/>
      <c r="J85" s="4"/>
    </row>
    <row r="86" ht="19.5" spans="1:10">
      <c r="A86" s="4">
        <v>35</v>
      </c>
      <c r="B86" s="13" t="s">
        <v>95</v>
      </c>
      <c r="C86" s="7">
        <v>7518</v>
      </c>
      <c r="D86" s="7">
        <f t="shared" si="1"/>
        <v>7449.5118889698</v>
      </c>
      <c r="E86" s="22">
        <v>0.990890115585235</v>
      </c>
      <c r="F86" s="23" t="s">
        <v>64</v>
      </c>
      <c r="G86" s="4"/>
      <c r="H86" s="4"/>
      <c r="I86" s="4"/>
      <c r="J86" s="4"/>
    </row>
    <row r="87" ht="19.5" spans="1:10">
      <c r="A87" s="4">
        <v>36</v>
      </c>
      <c r="B87" s="13" t="s">
        <v>96</v>
      </c>
      <c r="C87" s="7">
        <v>10983.94</v>
      </c>
      <c r="D87" s="7">
        <f t="shared" si="1"/>
        <v>10883.8775761813</v>
      </c>
      <c r="E87" s="22">
        <v>0.990890115585235</v>
      </c>
      <c r="F87" s="23" t="s">
        <v>64</v>
      </c>
      <c r="G87" s="4"/>
      <c r="H87" s="4"/>
      <c r="I87" s="4"/>
      <c r="J87" s="4"/>
    </row>
    <row r="88" ht="19.5" spans="1:10">
      <c r="A88" s="4">
        <v>37</v>
      </c>
      <c r="B88" s="13" t="s">
        <v>97</v>
      </c>
      <c r="C88" s="7">
        <v>5185.72</v>
      </c>
      <c r="D88" s="7">
        <f t="shared" ref="D88:D119" si="2">C88*E88</f>
        <v>5138.47869019267</v>
      </c>
      <c r="E88" s="22">
        <v>0.990890115585235</v>
      </c>
      <c r="F88" s="23" t="s">
        <v>64</v>
      </c>
      <c r="G88" s="4"/>
      <c r="H88" s="4"/>
      <c r="I88" s="4"/>
      <c r="J88" s="4"/>
    </row>
    <row r="89" ht="19.5" spans="1:10">
      <c r="A89" s="4">
        <v>38</v>
      </c>
      <c r="B89" s="13" t="s">
        <v>98</v>
      </c>
      <c r="C89" s="7">
        <v>6671.88</v>
      </c>
      <c r="D89" s="7">
        <f t="shared" si="2"/>
        <v>6611.09994437082</v>
      </c>
      <c r="E89" s="22">
        <v>0.990890115585235</v>
      </c>
      <c r="F89" s="23" t="s">
        <v>64</v>
      </c>
      <c r="G89" s="4"/>
      <c r="H89" s="4"/>
      <c r="I89" s="4"/>
      <c r="J89" s="4"/>
    </row>
    <row r="90" ht="19.5" spans="1:10">
      <c r="A90" s="4">
        <v>39</v>
      </c>
      <c r="B90" s="13" t="s">
        <v>99</v>
      </c>
      <c r="C90" s="7">
        <v>13420</v>
      </c>
      <c r="D90" s="7">
        <f t="shared" si="2"/>
        <v>13297.7453511539</v>
      </c>
      <c r="E90" s="22">
        <v>0.990890115585235</v>
      </c>
      <c r="F90" s="23" t="s">
        <v>64</v>
      </c>
      <c r="G90" s="4"/>
      <c r="H90" s="4"/>
      <c r="I90" s="4"/>
      <c r="J90" s="4"/>
    </row>
    <row r="91" ht="19.5" spans="1:10">
      <c r="A91" s="4">
        <v>40</v>
      </c>
      <c r="B91" s="13" t="s">
        <v>100</v>
      </c>
      <c r="C91" s="7">
        <v>26734</v>
      </c>
      <c r="D91" s="7">
        <f t="shared" si="2"/>
        <v>26490.4563500557</v>
      </c>
      <c r="E91" s="22">
        <v>0.990890115585235</v>
      </c>
      <c r="F91" s="23" t="s">
        <v>64</v>
      </c>
      <c r="G91" s="4"/>
      <c r="H91" s="4"/>
      <c r="I91" s="4"/>
      <c r="J91" s="4"/>
    </row>
    <row r="92" ht="19.5" spans="1:10">
      <c r="A92" s="4">
        <v>41</v>
      </c>
      <c r="B92" s="13" t="s">
        <v>101</v>
      </c>
      <c r="C92" s="7">
        <v>8974</v>
      </c>
      <c r="D92" s="7">
        <f t="shared" si="2"/>
        <v>8892.2478972619</v>
      </c>
      <c r="E92" s="22">
        <v>0.990890115585235</v>
      </c>
      <c r="F92" s="23" t="s">
        <v>64</v>
      </c>
      <c r="G92" s="4"/>
      <c r="H92" s="4"/>
      <c r="I92" s="4"/>
      <c r="J92" s="4"/>
    </row>
    <row r="93" ht="19.5" spans="1:10">
      <c r="A93" s="4">
        <v>42</v>
      </c>
      <c r="B93" s="13" t="s">
        <v>102</v>
      </c>
      <c r="C93" s="7">
        <v>1800</v>
      </c>
      <c r="D93" s="7">
        <f t="shared" si="2"/>
        <v>1783.60220805342</v>
      </c>
      <c r="E93" s="22">
        <v>0.990890115585235</v>
      </c>
      <c r="F93" s="23" t="s">
        <v>64</v>
      </c>
      <c r="G93" s="4"/>
      <c r="H93" s="4"/>
      <c r="I93" s="4"/>
      <c r="J93" s="4"/>
    </row>
    <row r="94" ht="19.5" spans="1:10">
      <c r="A94" s="4">
        <v>43</v>
      </c>
      <c r="B94" s="13" t="s">
        <v>103</v>
      </c>
      <c r="C94" s="7">
        <v>3501.3</v>
      </c>
      <c r="D94" s="7">
        <f t="shared" si="2"/>
        <v>3469.40356169858</v>
      </c>
      <c r="E94" s="22">
        <v>0.990890115585235</v>
      </c>
      <c r="F94" s="23" t="s">
        <v>64</v>
      </c>
      <c r="G94" s="4"/>
      <c r="H94" s="4"/>
      <c r="I94" s="4"/>
      <c r="J94" s="4"/>
    </row>
    <row r="95" ht="19.5" spans="1:10">
      <c r="A95" s="4">
        <v>44</v>
      </c>
      <c r="B95" s="13" t="s">
        <v>104</v>
      </c>
      <c r="C95" s="7">
        <v>4144</v>
      </c>
      <c r="D95" s="7">
        <f t="shared" si="2"/>
        <v>4106.24863898521</v>
      </c>
      <c r="E95" s="22">
        <v>0.990890115585235</v>
      </c>
      <c r="F95" s="23" t="s">
        <v>64</v>
      </c>
      <c r="G95" s="4"/>
      <c r="H95" s="4"/>
      <c r="I95" s="4"/>
      <c r="J95" s="4"/>
    </row>
    <row r="96" ht="19.5" spans="1:10">
      <c r="A96" s="4">
        <v>45</v>
      </c>
      <c r="B96" s="13" t="s">
        <v>105</v>
      </c>
      <c r="C96" s="7">
        <v>2316.1</v>
      </c>
      <c r="D96" s="7">
        <f t="shared" si="2"/>
        <v>2295.00059670696</v>
      </c>
      <c r="E96" s="22">
        <v>0.990890115585235</v>
      </c>
      <c r="F96" s="23" t="s">
        <v>64</v>
      </c>
      <c r="G96" s="4"/>
      <c r="H96" s="4"/>
      <c r="I96" s="4"/>
      <c r="J96" s="4"/>
    </row>
    <row r="97" ht="19.5" spans="1:10">
      <c r="A97" s="4">
        <v>46</v>
      </c>
      <c r="B97" s="13" t="s">
        <v>106</v>
      </c>
      <c r="C97" s="7">
        <v>4306</v>
      </c>
      <c r="D97" s="7">
        <f t="shared" si="2"/>
        <v>4266.77283771002</v>
      </c>
      <c r="E97" s="22">
        <v>0.990890115585235</v>
      </c>
      <c r="F97" s="23" t="s">
        <v>64</v>
      </c>
      <c r="G97" s="4"/>
      <c r="H97" s="4"/>
      <c r="I97" s="4"/>
      <c r="J97" s="4"/>
    </row>
    <row r="98" ht="19.5" spans="1:10">
      <c r="A98" s="4">
        <v>47</v>
      </c>
      <c r="B98" s="13" t="s">
        <v>107</v>
      </c>
      <c r="C98" s="7">
        <v>4154</v>
      </c>
      <c r="D98" s="7">
        <f t="shared" si="2"/>
        <v>4116.15754014107</v>
      </c>
      <c r="E98" s="22">
        <v>0.990890115585235</v>
      </c>
      <c r="F98" s="23" t="s">
        <v>64</v>
      </c>
      <c r="G98" s="4"/>
      <c r="H98" s="4"/>
      <c r="I98" s="4"/>
      <c r="J98" s="4"/>
    </row>
    <row r="99" ht="19.5" spans="1:10">
      <c r="A99" s="4">
        <v>48</v>
      </c>
      <c r="B99" s="13" t="s">
        <v>108</v>
      </c>
      <c r="C99" s="7">
        <v>3364.42</v>
      </c>
      <c r="D99" s="7">
        <f t="shared" si="2"/>
        <v>3333.77052267728</v>
      </c>
      <c r="E99" s="22">
        <v>0.990890115585235</v>
      </c>
      <c r="F99" s="23" t="s">
        <v>64</v>
      </c>
      <c r="G99" s="4"/>
      <c r="H99" s="4"/>
      <c r="I99" s="4"/>
      <c r="J99" s="4"/>
    </row>
    <row r="100" ht="19.5" spans="1:10">
      <c r="A100" s="4">
        <v>49</v>
      </c>
      <c r="B100" s="13" t="s">
        <v>109</v>
      </c>
      <c r="C100" s="7">
        <v>3440</v>
      </c>
      <c r="D100" s="7">
        <f t="shared" si="2"/>
        <v>3408.66199761321</v>
      </c>
      <c r="E100" s="22">
        <v>0.990890115585235</v>
      </c>
      <c r="F100" s="23" t="s">
        <v>64</v>
      </c>
      <c r="G100" s="4"/>
      <c r="H100" s="4"/>
      <c r="I100" s="4"/>
      <c r="J100" s="4"/>
    </row>
    <row r="101" ht="19.5" spans="1:10">
      <c r="A101" s="4">
        <v>50</v>
      </c>
      <c r="B101" s="13" t="s">
        <v>110</v>
      </c>
      <c r="C101" s="7">
        <v>16168</v>
      </c>
      <c r="D101" s="7">
        <f t="shared" si="2"/>
        <v>16020.7113887821</v>
      </c>
      <c r="E101" s="22">
        <v>0.990890115585235</v>
      </c>
      <c r="F101" s="23" t="s">
        <v>64</v>
      </c>
      <c r="G101" s="4"/>
      <c r="H101" s="4"/>
      <c r="I101" s="4"/>
      <c r="J101" s="4"/>
    </row>
    <row r="102" ht="19.5" spans="1:10">
      <c r="A102" s="4">
        <v>51</v>
      </c>
      <c r="B102" s="13" t="s">
        <v>111</v>
      </c>
      <c r="C102" s="7">
        <v>6350.2</v>
      </c>
      <c r="D102" s="7">
        <f t="shared" si="2"/>
        <v>6292.35041198936</v>
      </c>
      <c r="E102" s="22">
        <v>0.990890115585235</v>
      </c>
      <c r="F102" s="23" t="s">
        <v>64</v>
      </c>
      <c r="G102" s="4"/>
      <c r="H102" s="4"/>
      <c r="I102" s="4"/>
      <c r="J102" s="4"/>
    </row>
    <row r="103" ht="19.5" spans="1:10">
      <c r="A103" s="4">
        <v>52</v>
      </c>
      <c r="B103" s="13" t="s">
        <v>112</v>
      </c>
      <c r="C103" s="7">
        <v>4146</v>
      </c>
      <c r="D103" s="7">
        <f t="shared" si="2"/>
        <v>4108.23041921638</v>
      </c>
      <c r="E103" s="22">
        <v>0.990890115585235</v>
      </c>
      <c r="F103" s="23" t="s">
        <v>64</v>
      </c>
      <c r="G103" s="4"/>
      <c r="H103" s="4"/>
      <c r="I103" s="4"/>
      <c r="J103" s="4"/>
    </row>
    <row r="104" ht="19.5" spans="1:10">
      <c r="A104" s="4">
        <v>53</v>
      </c>
      <c r="B104" s="13" t="s">
        <v>113</v>
      </c>
      <c r="C104" s="7">
        <v>1149.28</v>
      </c>
      <c r="D104" s="7">
        <f t="shared" si="2"/>
        <v>1138.8101920398</v>
      </c>
      <c r="E104" s="22">
        <v>0.990890115585235</v>
      </c>
      <c r="F104" s="23" t="s">
        <v>64</v>
      </c>
      <c r="G104" s="4"/>
      <c r="H104" s="4"/>
      <c r="I104" s="4"/>
      <c r="J104" s="4"/>
    </row>
    <row r="105" ht="19.5" spans="1:10">
      <c r="A105" s="4">
        <v>54</v>
      </c>
      <c r="B105" s="13" t="s">
        <v>114</v>
      </c>
      <c r="C105" s="7">
        <v>14401.1</v>
      </c>
      <c r="D105" s="7">
        <f t="shared" si="2"/>
        <v>14269.9076435545</v>
      </c>
      <c r="E105" s="22">
        <v>0.990890115585235</v>
      </c>
      <c r="F105" s="23" t="s">
        <v>64</v>
      </c>
      <c r="G105" s="4"/>
      <c r="H105" s="4"/>
      <c r="I105" s="4"/>
      <c r="J105" s="4"/>
    </row>
    <row r="106" ht="19.5" spans="1:10">
      <c r="A106" s="4">
        <v>55</v>
      </c>
      <c r="B106" s="13" t="s">
        <v>115</v>
      </c>
      <c r="C106" s="7">
        <v>1160</v>
      </c>
      <c r="D106" s="7">
        <f t="shared" si="2"/>
        <v>1149.43253407887</v>
      </c>
      <c r="E106" s="22">
        <v>0.990890115585235</v>
      </c>
      <c r="F106" s="23" t="s">
        <v>64</v>
      </c>
      <c r="G106" s="4"/>
      <c r="H106" s="4"/>
      <c r="I106" s="4"/>
      <c r="J106" s="4"/>
    </row>
    <row r="107" ht="19.5" spans="1:10">
      <c r="A107" s="4">
        <v>56</v>
      </c>
      <c r="B107" s="13" t="s">
        <v>116</v>
      </c>
      <c r="C107" s="7">
        <v>1966</v>
      </c>
      <c r="D107" s="7">
        <f t="shared" si="2"/>
        <v>1948.08996724057</v>
      </c>
      <c r="E107" s="22">
        <v>0.990890115585235</v>
      </c>
      <c r="F107" s="23" t="s">
        <v>64</v>
      </c>
      <c r="G107" s="4"/>
      <c r="H107" s="4"/>
      <c r="I107" s="4"/>
      <c r="J107" s="4"/>
    </row>
    <row r="108" ht="19.5" spans="1:10">
      <c r="A108" s="4">
        <v>57</v>
      </c>
      <c r="B108" s="13" t="s">
        <v>117</v>
      </c>
      <c r="C108" s="7">
        <v>4988</v>
      </c>
      <c r="D108" s="7">
        <f t="shared" si="2"/>
        <v>4942.55989653915</v>
      </c>
      <c r="E108" s="22">
        <v>0.990890115585235</v>
      </c>
      <c r="F108" s="23" t="s">
        <v>64</v>
      </c>
      <c r="G108" s="4"/>
      <c r="H108" s="4"/>
      <c r="I108" s="4"/>
      <c r="J108" s="4"/>
    </row>
    <row r="109" ht="19.5" spans="1:10">
      <c r="A109" s="4">
        <v>58</v>
      </c>
      <c r="B109" s="13" t="s">
        <v>118</v>
      </c>
      <c r="C109" s="7">
        <v>4663.88</v>
      </c>
      <c r="D109" s="7">
        <f t="shared" si="2"/>
        <v>4621.39259227567</v>
      </c>
      <c r="E109" s="22">
        <v>0.990890115585235</v>
      </c>
      <c r="F109" s="23" t="s">
        <v>64</v>
      </c>
      <c r="G109" s="4"/>
      <c r="H109" s="4"/>
      <c r="I109" s="4"/>
      <c r="J109" s="4"/>
    </row>
    <row r="110" ht="19.5" spans="1:10">
      <c r="A110" s="4">
        <v>59</v>
      </c>
      <c r="B110" s="13" t="s">
        <v>119</v>
      </c>
      <c r="C110" s="7">
        <v>6938</v>
      </c>
      <c r="D110" s="7">
        <f t="shared" si="2"/>
        <v>6874.79562193036</v>
      </c>
      <c r="E110" s="22">
        <v>0.990890115585235</v>
      </c>
      <c r="F110" s="23" t="s">
        <v>64</v>
      </c>
      <c r="G110" s="4"/>
      <c r="H110" s="4"/>
      <c r="I110" s="4"/>
      <c r="J110" s="4"/>
    </row>
    <row r="111" ht="19.5" spans="1:10">
      <c r="A111" s="4">
        <v>60</v>
      </c>
      <c r="B111" s="13" t="s">
        <v>120</v>
      </c>
      <c r="C111" s="7">
        <v>17700</v>
      </c>
      <c r="D111" s="7">
        <f t="shared" si="2"/>
        <v>17538.7550458587</v>
      </c>
      <c r="E111" s="22">
        <v>0.990890115585235</v>
      </c>
      <c r="F111" s="23" t="s">
        <v>64</v>
      </c>
      <c r="G111" s="4"/>
      <c r="H111" s="4"/>
      <c r="I111" s="4"/>
      <c r="J111" s="4"/>
    </row>
    <row r="112" ht="19.5" spans="1:10">
      <c r="A112" s="4">
        <v>61</v>
      </c>
      <c r="B112" s="13" t="s">
        <v>121</v>
      </c>
      <c r="C112" s="7">
        <v>12908</v>
      </c>
      <c r="D112" s="7">
        <f t="shared" si="2"/>
        <v>12790.4096119742</v>
      </c>
      <c r="E112" s="22">
        <v>0.990890115585235</v>
      </c>
      <c r="F112" s="23" t="s">
        <v>64</v>
      </c>
      <c r="G112" s="4"/>
      <c r="H112" s="4"/>
      <c r="I112" s="4"/>
      <c r="J112" s="4"/>
    </row>
    <row r="113" ht="19.5" spans="1:10">
      <c r="A113" s="4">
        <v>62</v>
      </c>
      <c r="B113" s="13" t="s">
        <v>122</v>
      </c>
      <c r="C113" s="7">
        <v>3259.8</v>
      </c>
      <c r="D113" s="7">
        <f t="shared" si="2"/>
        <v>3230.10359878475</v>
      </c>
      <c r="E113" s="22">
        <v>0.990890115585235</v>
      </c>
      <c r="F113" s="23" t="s">
        <v>64</v>
      </c>
      <c r="G113" s="4"/>
      <c r="H113" s="4"/>
      <c r="I113" s="4"/>
      <c r="J113" s="4"/>
    </row>
    <row r="114" ht="19.5" spans="1:10">
      <c r="A114" s="4">
        <v>63</v>
      </c>
      <c r="B114" s="13" t="s">
        <v>123</v>
      </c>
      <c r="C114" s="7">
        <v>3236.8</v>
      </c>
      <c r="D114" s="7">
        <f t="shared" si="2"/>
        <v>3207.31312612629</v>
      </c>
      <c r="E114" s="22">
        <v>0.990890115585235</v>
      </c>
      <c r="F114" s="23" t="s">
        <v>64</v>
      </c>
      <c r="G114" s="4"/>
      <c r="H114" s="4"/>
      <c r="I114" s="4"/>
      <c r="J114" s="4"/>
    </row>
    <row r="115" ht="19.5" spans="1:10">
      <c r="A115" s="4">
        <v>64</v>
      </c>
      <c r="B115" s="13" t="s">
        <v>124</v>
      </c>
      <c r="C115" s="7">
        <v>7195</v>
      </c>
      <c r="D115" s="7">
        <f t="shared" si="2"/>
        <v>7129.45438163577</v>
      </c>
      <c r="E115" s="22">
        <v>0.990890115585235</v>
      </c>
      <c r="F115" s="23" t="s">
        <v>64</v>
      </c>
      <c r="G115" s="4"/>
      <c r="H115" s="4"/>
      <c r="I115" s="4"/>
      <c r="J115" s="4"/>
    </row>
    <row r="116" ht="19.5" spans="1:10">
      <c r="A116" s="4">
        <v>65</v>
      </c>
      <c r="B116" s="13" t="s">
        <v>125</v>
      </c>
      <c r="C116" s="7">
        <v>7147</v>
      </c>
      <c r="D116" s="7">
        <f t="shared" si="2"/>
        <v>7081.89165608767</v>
      </c>
      <c r="E116" s="22">
        <v>0.990890115585235</v>
      </c>
      <c r="F116" s="23" t="s">
        <v>64</v>
      </c>
      <c r="G116" s="4"/>
      <c r="H116" s="4"/>
      <c r="I116" s="4"/>
      <c r="J116" s="4"/>
    </row>
    <row r="117" ht="19.5" spans="1:10">
      <c r="A117" s="4">
        <v>66</v>
      </c>
      <c r="B117" s="13" t="s">
        <v>126</v>
      </c>
      <c r="C117" s="7">
        <v>6138</v>
      </c>
      <c r="D117" s="7">
        <f t="shared" si="2"/>
        <v>6082.08352946217</v>
      </c>
      <c r="E117" s="22">
        <v>0.990890115585235</v>
      </c>
      <c r="F117" s="23" t="s">
        <v>64</v>
      </c>
      <c r="G117" s="4"/>
      <c r="H117" s="4"/>
      <c r="I117" s="4"/>
      <c r="J117" s="4"/>
    </row>
    <row r="118" ht="19.5" spans="1:10">
      <c r="A118" s="4">
        <v>67</v>
      </c>
      <c r="B118" s="13" t="s">
        <v>127</v>
      </c>
      <c r="C118" s="7">
        <v>4133.12</v>
      </c>
      <c r="D118" s="7">
        <f t="shared" si="2"/>
        <v>4095.46775452765</v>
      </c>
      <c r="E118" s="22">
        <v>0.990890115585235</v>
      </c>
      <c r="F118" s="23" t="s">
        <v>64</v>
      </c>
      <c r="G118" s="4"/>
      <c r="H118" s="4"/>
      <c r="I118" s="4"/>
      <c r="J118" s="4"/>
    </row>
    <row r="119" ht="19.5" spans="1:10">
      <c r="A119" s="4">
        <v>68</v>
      </c>
      <c r="B119" s="13" t="s">
        <v>128</v>
      </c>
      <c r="C119" s="7">
        <v>5828.8</v>
      </c>
      <c r="D119" s="7">
        <f t="shared" si="2"/>
        <v>5775.70030572322</v>
      </c>
      <c r="E119" s="22">
        <v>0.990890115585235</v>
      </c>
      <c r="F119" s="23" t="s">
        <v>64</v>
      </c>
      <c r="G119" s="4"/>
      <c r="H119" s="4"/>
      <c r="I119" s="4"/>
      <c r="J119" s="4"/>
    </row>
    <row r="120" ht="19.5" spans="1:10">
      <c r="A120" s="4">
        <v>69</v>
      </c>
      <c r="B120" s="13" t="s">
        <v>129</v>
      </c>
      <c r="C120" s="7">
        <v>899.9</v>
      </c>
      <c r="D120" s="7">
        <f t="shared" ref="D120:D162" si="3">C120*E120</f>
        <v>891.702015015153</v>
      </c>
      <c r="E120" s="22">
        <v>0.990890115585235</v>
      </c>
      <c r="F120" s="23" t="s">
        <v>64</v>
      </c>
      <c r="G120" s="4"/>
      <c r="H120" s="4"/>
      <c r="I120" s="4"/>
      <c r="J120" s="4"/>
    </row>
    <row r="121" ht="19.5" spans="1:10">
      <c r="A121" s="4">
        <v>70</v>
      </c>
      <c r="B121" s="13" t="s">
        <v>130</v>
      </c>
      <c r="C121" s="7">
        <v>3996.22</v>
      </c>
      <c r="D121" s="7">
        <f t="shared" si="3"/>
        <v>3959.81489770403</v>
      </c>
      <c r="E121" s="22">
        <v>0.990890115585235</v>
      </c>
      <c r="F121" s="23" t="s">
        <v>64</v>
      </c>
      <c r="G121" s="4"/>
      <c r="H121" s="4"/>
      <c r="I121" s="4"/>
      <c r="J121" s="4"/>
    </row>
    <row r="122" ht="19.5" spans="1:10">
      <c r="A122" s="4">
        <v>71</v>
      </c>
      <c r="B122" s="13" t="s">
        <v>131</v>
      </c>
      <c r="C122" s="7">
        <v>6695.1</v>
      </c>
      <c r="D122" s="7">
        <f t="shared" si="3"/>
        <v>6634.10841285471</v>
      </c>
      <c r="E122" s="22">
        <v>0.990890115585235</v>
      </c>
      <c r="F122" s="23" t="s">
        <v>64</v>
      </c>
      <c r="G122" s="4"/>
      <c r="H122" s="4"/>
      <c r="I122" s="4"/>
      <c r="J122" s="4"/>
    </row>
    <row r="123" ht="19.5" spans="1:10">
      <c r="A123" s="4">
        <v>72</v>
      </c>
      <c r="B123" s="13" t="s">
        <v>132</v>
      </c>
      <c r="C123" s="7">
        <v>6030.1</v>
      </c>
      <c r="D123" s="7">
        <f t="shared" si="3"/>
        <v>5975.16648599053</v>
      </c>
      <c r="E123" s="22">
        <v>0.990890115585235</v>
      </c>
      <c r="F123" s="23" t="s">
        <v>64</v>
      </c>
      <c r="G123" s="4"/>
      <c r="H123" s="4"/>
      <c r="I123" s="4"/>
      <c r="J123" s="4"/>
    </row>
    <row r="124" ht="19.5" spans="1:10">
      <c r="A124" s="4">
        <v>73</v>
      </c>
      <c r="B124" s="13" t="s">
        <v>133</v>
      </c>
      <c r="C124" s="7">
        <v>9553.68</v>
      </c>
      <c r="D124" s="7">
        <f t="shared" si="3"/>
        <v>9466.64707946435</v>
      </c>
      <c r="E124" s="22">
        <v>0.990890115585235</v>
      </c>
      <c r="F124" s="23" t="s">
        <v>64</v>
      </c>
      <c r="G124" s="4"/>
      <c r="H124" s="4"/>
      <c r="I124" s="4"/>
      <c r="J124" s="4"/>
    </row>
    <row r="125" ht="19.5" spans="1:10">
      <c r="A125" s="4">
        <v>74</v>
      </c>
      <c r="B125" s="13" t="s">
        <v>134</v>
      </c>
      <c r="C125" s="7">
        <v>5302.66</v>
      </c>
      <c r="D125" s="7">
        <f t="shared" si="3"/>
        <v>5254.3533803092</v>
      </c>
      <c r="E125" s="22">
        <v>0.990890115585235</v>
      </c>
      <c r="F125" s="23" t="s">
        <v>64</v>
      </c>
      <c r="G125" s="4"/>
      <c r="H125" s="4"/>
      <c r="I125" s="4"/>
      <c r="J125" s="4"/>
    </row>
    <row r="126" ht="19.5" spans="1:10">
      <c r="A126" s="4">
        <v>75</v>
      </c>
      <c r="B126" s="13" t="s">
        <v>135</v>
      </c>
      <c r="C126" s="7">
        <v>4905.32</v>
      </c>
      <c r="D126" s="7">
        <f t="shared" si="3"/>
        <v>4860.63310178256</v>
      </c>
      <c r="E126" s="22">
        <v>0.990890115585235</v>
      </c>
      <c r="F126" s="23" t="s">
        <v>64</v>
      </c>
      <c r="G126" s="4"/>
      <c r="H126" s="4"/>
      <c r="I126" s="4"/>
      <c r="J126" s="4"/>
    </row>
    <row r="127" ht="19.5" spans="1:10">
      <c r="A127" s="4">
        <v>76</v>
      </c>
      <c r="B127" s="13" t="s">
        <v>136</v>
      </c>
      <c r="C127" s="7">
        <v>5373.9</v>
      </c>
      <c r="D127" s="7">
        <f t="shared" si="3"/>
        <v>5324.94439214349</v>
      </c>
      <c r="E127" s="22">
        <v>0.990890115585235</v>
      </c>
      <c r="F127" s="23" t="s">
        <v>64</v>
      </c>
      <c r="G127" s="4"/>
      <c r="H127" s="4"/>
      <c r="I127" s="4"/>
      <c r="J127" s="4"/>
    </row>
    <row r="128" ht="19.5" spans="1:10">
      <c r="A128" s="4">
        <v>77</v>
      </c>
      <c r="B128" s="13" t="s">
        <v>137</v>
      </c>
      <c r="C128" s="7">
        <v>12114.8</v>
      </c>
      <c r="D128" s="7">
        <f t="shared" si="3"/>
        <v>12004.435572292</v>
      </c>
      <c r="E128" s="22">
        <v>0.990890115585235</v>
      </c>
      <c r="F128" s="23" t="s">
        <v>64</v>
      </c>
      <c r="G128" s="4"/>
      <c r="H128" s="4"/>
      <c r="I128" s="4"/>
      <c r="J128" s="4"/>
    </row>
    <row r="129" ht="19.5" spans="1:10">
      <c r="A129" s="4">
        <v>78</v>
      </c>
      <c r="B129" s="13" t="s">
        <v>138</v>
      </c>
      <c r="C129" s="7">
        <v>13025.6</v>
      </c>
      <c r="D129" s="7">
        <f t="shared" si="3"/>
        <v>12906.938289567</v>
      </c>
      <c r="E129" s="22">
        <v>0.990890115585235</v>
      </c>
      <c r="F129" s="23" t="s">
        <v>64</v>
      </c>
      <c r="G129" s="4"/>
      <c r="H129" s="4"/>
      <c r="I129" s="4"/>
      <c r="J129" s="4"/>
    </row>
    <row r="130" ht="19.5" spans="1:10">
      <c r="A130" s="4">
        <v>79</v>
      </c>
      <c r="B130" s="13" t="s">
        <v>139</v>
      </c>
      <c r="C130" s="7">
        <v>12777</v>
      </c>
      <c r="D130" s="7">
        <f t="shared" si="3"/>
        <v>12660.6030068325</v>
      </c>
      <c r="E130" s="22">
        <v>0.990890115585235</v>
      </c>
      <c r="F130" s="23" t="s">
        <v>64</v>
      </c>
      <c r="G130" s="4"/>
      <c r="H130" s="4"/>
      <c r="I130" s="4"/>
      <c r="J130" s="4"/>
    </row>
    <row r="131" ht="19.5" spans="1:10">
      <c r="A131" s="4">
        <v>80</v>
      </c>
      <c r="B131" s="13" t="s">
        <v>140</v>
      </c>
      <c r="C131" s="7">
        <v>3988.22</v>
      </c>
      <c r="D131" s="7">
        <f t="shared" si="3"/>
        <v>3951.88777677935</v>
      </c>
      <c r="E131" s="22">
        <v>0.990890115585235</v>
      </c>
      <c r="F131" s="23" t="s">
        <v>64</v>
      </c>
      <c r="G131" s="4"/>
      <c r="H131" s="4"/>
      <c r="I131" s="4"/>
      <c r="J131" s="4"/>
    </row>
    <row r="132" ht="19.5" spans="1:10">
      <c r="A132" s="4">
        <v>81</v>
      </c>
      <c r="B132" s="13" t="s">
        <v>141</v>
      </c>
      <c r="C132" s="7">
        <v>14621.7</v>
      </c>
      <c r="D132" s="7">
        <f t="shared" si="3"/>
        <v>14488.4980030526</v>
      </c>
      <c r="E132" s="22">
        <v>0.990890115585235</v>
      </c>
      <c r="F132" s="23" t="s">
        <v>64</v>
      </c>
      <c r="G132" s="4"/>
      <c r="H132" s="4"/>
      <c r="I132" s="4"/>
      <c r="J132" s="4"/>
    </row>
    <row r="133" ht="19.5" spans="1:10">
      <c r="A133" s="4">
        <v>82</v>
      </c>
      <c r="B133" s="13" t="s">
        <v>142</v>
      </c>
      <c r="C133" s="7">
        <v>9699.58</v>
      </c>
      <c r="D133" s="7">
        <f t="shared" si="3"/>
        <v>9611.21794732823</v>
      </c>
      <c r="E133" s="22">
        <v>0.990890115585235</v>
      </c>
      <c r="F133" s="23" t="s">
        <v>64</v>
      </c>
      <c r="G133" s="4"/>
      <c r="H133" s="4"/>
      <c r="I133" s="4"/>
      <c r="J133" s="4"/>
    </row>
    <row r="134" ht="19.5" spans="1:10">
      <c r="A134" s="4">
        <v>83</v>
      </c>
      <c r="B134" s="13" t="s">
        <v>143</v>
      </c>
      <c r="C134" s="7">
        <v>5416.78</v>
      </c>
      <c r="D134" s="7">
        <f t="shared" si="3"/>
        <v>5367.43376029979</v>
      </c>
      <c r="E134" s="22">
        <v>0.990890115585235</v>
      </c>
      <c r="F134" s="23" t="s">
        <v>64</v>
      </c>
      <c r="G134" s="4"/>
      <c r="H134" s="4"/>
      <c r="I134" s="4"/>
      <c r="J134" s="4"/>
    </row>
    <row r="135" ht="19.5" spans="1:10">
      <c r="A135" s="4">
        <v>84</v>
      </c>
      <c r="B135" s="13" t="s">
        <v>144</v>
      </c>
      <c r="C135" s="7">
        <v>21019.19</v>
      </c>
      <c r="D135" s="7">
        <f t="shared" si="3"/>
        <v>20827.707608608</v>
      </c>
      <c r="E135" s="22">
        <v>0.990890115585235</v>
      </c>
      <c r="F135" s="23" t="s">
        <v>64</v>
      </c>
      <c r="G135" s="4"/>
      <c r="H135" s="4"/>
      <c r="I135" s="4"/>
      <c r="J135" s="4"/>
    </row>
    <row r="136" ht="19.5" spans="1:10">
      <c r="A136" s="4">
        <v>85</v>
      </c>
      <c r="B136" s="13" t="s">
        <v>145</v>
      </c>
      <c r="C136" s="7">
        <v>19110.7</v>
      </c>
      <c r="D136" s="7">
        <f t="shared" si="3"/>
        <v>18936.6037319148</v>
      </c>
      <c r="E136" s="22">
        <v>0.990890115585235</v>
      </c>
      <c r="F136" s="23" t="s">
        <v>64</v>
      </c>
      <c r="G136" s="4"/>
      <c r="H136" s="4"/>
      <c r="I136" s="4"/>
      <c r="J136" s="4"/>
    </row>
    <row r="137" ht="19.5" spans="1:10">
      <c r="A137" s="4">
        <v>86</v>
      </c>
      <c r="B137" s="13" t="s">
        <v>146</v>
      </c>
      <c r="C137" s="7">
        <v>3424</v>
      </c>
      <c r="D137" s="7">
        <f t="shared" si="3"/>
        <v>3392.80775576384</v>
      </c>
      <c r="E137" s="22">
        <v>0.990890115585235</v>
      </c>
      <c r="F137" s="23" t="s">
        <v>64</v>
      </c>
      <c r="G137" s="4"/>
      <c r="H137" s="4"/>
      <c r="I137" s="4"/>
      <c r="J137" s="4"/>
    </row>
    <row r="138" ht="19.5" spans="1:10">
      <c r="A138" s="4">
        <v>87</v>
      </c>
      <c r="B138" s="13" t="s">
        <v>147</v>
      </c>
      <c r="C138" s="7">
        <v>5194.8</v>
      </c>
      <c r="D138" s="7">
        <f t="shared" si="3"/>
        <v>5147.47597244218</v>
      </c>
      <c r="E138" s="22">
        <v>0.990890115585235</v>
      </c>
      <c r="F138" s="23" t="s">
        <v>64</v>
      </c>
      <c r="G138" s="4"/>
      <c r="H138" s="4"/>
      <c r="I138" s="4"/>
      <c r="J138" s="4"/>
    </row>
    <row r="139" ht="19.5" spans="1:10">
      <c r="A139" s="4">
        <v>88</v>
      </c>
      <c r="B139" s="13" t="s">
        <v>148</v>
      </c>
      <c r="C139" s="7">
        <v>13372</v>
      </c>
      <c r="D139" s="7">
        <f t="shared" si="3"/>
        <v>13250.1826256058</v>
      </c>
      <c r="E139" s="22">
        <v>0.990890115585235</v>
      </c>
      <c r="F139" s="23" t="s">
        <v>64</v>
      </c>
      <c r="G139" s="4"/>
      <c r="H139" s="4"/>
      <c r="I139" s="4"/>
      <c r="J139" s="4"/>
    </row>
    <row r="140" ht="19.5" spans="1:10">
      <c r="A140" s="4">
        <v>89</v>
      </c>
      <c r="B140" s="13" t="s">
        <v>149</v>
      </c>
      <c r="C140" s="7">
        <v>12496.14</v>
      </c>
      <c r="D140" s="7">
        <f t="shared" si="3"/>
        <v>12382.3016089693</v>
      </c>
      <c r="E140" s="22">
        <v>0.990890115585235</v>
      </c>
      <c r="F140" s="23" t="s">
        <v>64</v>
      </c>
      <c r="G140" s="4"/>
      <c r="H140" s="4"/>
      <c r="I140" s="4"/>
      <c r="J140" s="4"/>
    </row>
    <row r="141" ht="19.5" spans="1:10">
      <c r="A141" s="4">
        <v>90</v>
      </c>
      <c r="B141" s="13" t="s">
        <v>150</v>
      </c>
      <c r="C141" s="7">
        <v>4607.4</v>
      </c>
      <c r="D141" s="7">
        <f t="shared" si="3"/>
        <v>4565.42711854741</v>
      </c>
      <c r="E141" s="22">
        <v>0.990890115585235</v>
      </c>
      <c r="F141" s="23" t="s">
        <v>64</v>
      </c>
      <c r="G141" s="4"/>
      <c r="H141" s="4"/>
      <c r="I141" s="4"/>
      <c r="J141" s="4"/>
    </row>
    <row r="142" ht="19.5" spans="1:10">
      <c r="A142" s="4">
        <v>91</v>
      </c>
      <c r="B142" s="13" t="s">
        <v>151</v>
      </c>
      <c r="C142" s="7">
        <v>6686.26</v>
      </c>
      <c r="D142" s="7">
        <f t="shared" si="3"/>
        <v>6625.34894423293</v>
      </c>
      <c r="E142" s="22">
        <v>0.990890115585235</v>
      </c>
      <c r="F142" s="23" t="s">
        <v>64</v>
      </c>
      <c r="G142" s="4"/>
      <c r="H142" s="4"/>
      <c r="I142" s="4"/>
      <c r="J142" s="4"/>
    </row>
    <row r="143" ht="19.5" spans="1:10">
      <c r="A143" s="4">
        <v>92</v>
      </c>
      <c r="B143" s="13" t="s">
        <v>152</v>
      </c>
      <c r="C143" s="7">
        <v>22037.43</v>
      </c>
      <c r="D143" s="7">
        <f t="shared" si="3"/>
        <v>21836.6715599015</v>
      </c>
      <c r="E143" s="22">
        <v>0.990890115585235</v>
      </c>
      <c r="F143" s="23" t="s">
        <v>64</v>
      </c>
      <c r="G143" s="4"/>
      <c r="H143" s="4"/>
      <c r="I143" s="4"/>
      <c r="J143" s="4"/>
    </row>
    <row r="144" ht="19.5" spans="1:10">
      <c r="A144" s="4">
        <v>93</v>
      </c>
      <c r="B144" s="13" t="s">
        <v>153</v>
      </c>
      <c r="C144" s="7">
        <v>70000</v>
      </c>
      <c r="D144" s="7">
        <f t="shared" si="3"/>
        <v>69362.3080909664</v>
      </c>
      <c r="E144" s="22">
        <v>0.990890115585235</v>
      </c>
      <c r="F144" s="23" t="s">
        <v>64</v>
      </c>
      <c r="G144" s="4"/>
      <c r="H144" s="4"/>
      <c r="I144" s="4"/>
      <c r="J144" s="4"/>
    </row>
    <row r="145" ht="19.5" spans="1:10">
      <c r="A145" s="4">
        <v>94</v>
      </c>
      <c r="B145" s="13" t="s">
        <v>154</v>
      </c>
      <c r="C145" s="7">
        <v>18796.72</v>
      </c>
      <c r="D145" s="7">
        <f t="shared" si="3"/>
        <v>18625.4840534233</v>
      </c>
      <c r="E145" s="22">
        <v>0.990890115585235</v>
      </c>
      <c r="F145" s="23" t="s">
        <v>64</v>
      </c>
      <c r="G145" s="4"/>
      <c r="H145" s="4"/>
      <c r="I145" s="4"/>
      <c r="J145" s="4"/>
    </row>
    <row r="146" ht="19.5" spans="1:10">
      <c r="A146" s="4">
        <v>95</v>
      </c>
      <c r="B146" s="13" t="s">
        <v>155</v>
      </c>
      <c r="C146" s="7">
        <v>29566.84</v>
      </c>
      <c r="D146" s="7">
        <f t="shared" si="3"/>
        <v>29297.4895050902</v>
      </c>
      <c r="E146" s="22">
        <v>0.990890115585235</v>
      </c>
      <c r="F146" s="23" t="s">
        <v>64</v>
      </c>
      <c r="G146" s="4"/>
      <c r="H146" s="4"/>
      <c r="I146" s="4"/>
      <c r="J146" s="4"/>
    </row>
    <row r="147" ht="19.5" spans="1:10">
      <c r="A147" s="4">
        <v>96</v>
      </c>
      <c r="B147" s="13" t="s">
        <v>156</v>
      </c>
      <c r="C147" s="7">
        <v>19401</v>
      </c>
      <c r="D147" s="7">
        <f t="shared" si="3"/>
        <v>19224.2591324691</v>
      </c>
      <c r="E147" s="22">
        <v>0.990890115585235</v>
      </c>
      <c r="F147" s="23" t="s">
        <v>64</v>
      </c>
      <c r="G147" s="4"/>
      <c r="H147" s="4"/>
      <c r="I147" s="4"/>
      <c r="J147" s="4"/>
    </row>
    <row r="148" ht="19.5" spans="1:10">
      <c r="A148" s="4">
        <v>97</v>
      </c>
      <c r="B148" s="13" t="s">
        <v>157</v>
      </c>
      <c r="C148" s="7">
        <v>234788.52</v>
      </c>
      <c r="D148" s="7">
        <f t="shared" si="3"/>
        <v>232649.623720886</v>
      </c>
      <c r="E148" s="22">
        <v>0.990890115585235</v>
      </c>
      <c r="F148" s="23" t="s">
        <v>64</v>
      </c>
      <c r="G148" s="4"/>
      <c r="H148" s="4"/>
      <c r="I148" s="4"/>
      <c r="J148" s="4"/>
    </row>
    <row r="149" ht="19.5" spans="1:10">
      <c r="A149" s="4">
        <v>98</v>
      </c>
      <c r="B149" s="13" t="s">
        <v>158</v>
      </c>
      <c r="C149" s="7">
        <v>252888.12</v>
      </c>
      <c r="D149" s="7">
        <f t="shared" si="3"/>
        <v>250584.338456933</v>
      </c>
      <c r="E149" s="22">
        <v>0.990890115585235</v>
      </c>
      <c r="F149" s="23" t="s">
        <v>64</v>
      </c>
      <c r="G149" s="4"/>
      <c r="H149" s="4"/>
      <c r="I149" s="4"/>
      <c r="J149" s="4"/>
    </row>
    <row r="150" ht="19.5" spans="1:10">
      <c r="A150" s="4">
        <v>99</v>
      </c>
      <c r="B150" s="13" t="s">
        <v>159</v>
      </c>
      <c r="C150" s="7">
        <v>172172.12</v>
      </c>
      <c r="D150" s="7">
        <f t="shared" si="3"/>
        <v>170603.651887355</v>
      </c>
      <c r="E150" s="22">
        <v>0.990890115585235</v>
      </c>
      <c r="F150" s="23" t="s">
        <v>64</v>
      </c>
      <c r="G150" s="4"/>
      <c r="H150" s="4"/>
      <c r="I150" s="4"/>
      <c r="J150" s="4"/>
    </row>
    <row r="151" ht="19.5" spans="1:10">
      <c r="A151" s="4">
        <v>100</v>
      </c>
      <c r="B151" s="13" t="s">
        <v>160</v>
      </c>
      <c r="C151" s="7">
        <v>78192.12</v>
      </c>
      <c r="D151" s="7">
        <f t="shared" si="3"/>
        <v>77479.7988246546</v>
      </c>
      <c r="E151" s="22">
        <v>0.990890115585235</v>
      </c>
      <c r="F151" s="23" t="s">
        <v>64</v>
      </c>
      <c r="G151" s="4"/>
      <c r="H151" s="4"/>
      <c r="I151" s="4"/>
      <c r="J151" s="4"/>
    </row>
    <row r="152" ht="19.5" spans="1:10">
      <c r="A152" s="4">
        <v>101</v>
      </c>
      <c r="B152" s="13" t="s">
        <v>161</v>
      </c>
      <c r="C152" s="7">
        <v>32890.84</v>
      </c>
      <c r="D152" s="7">
        <f t="shared" si="3"/>
        <v>32591.2082492955</v>
      </c>
      <c r="E152" s="22">
        <v>0.990890115585235</v>
      </c>
      <c r="F152" s="23" t="s">
        <v>64</v>
      </c>
      <c r="G152" s="4"/>
      <c r="H152" s="4"/>
      <c r="I152" s="4"/>
      <c r="J152" s="4"/>
    </row>
    <row r="153" ht="19.5" spans="1:10">
      <c r="A153" s="4">
        <v>102</v>
      </c>
      <c r="B153" s="13" t="s">
        <v>162</v>
      </c>
      <c r="C153" s="7">
        <v>51166.74</v>
      </c>
      <c r="D153" s="7">
        <f t="shared" si="3"/>
        <v>50700.6169127197</v>
      </c>
      <c r="E153" s="22">
        <v>0.990890115585235</v>
      </c>
      <c r="F153" s="23" t="s">
        <v>64</v>
      </c>
      <c r="G153" s="4"/>
      <c r="H153" s="4"/>
      <c r="I153" s="4"/>
      <c r="J153" s="4"/>
    </row>
    <row r="154" ht="19.5" spans="1:10">
      <c r="A154" s="4">
        <v>103</v>
      </c>
      <c r="B154" s="13" t="s">
        <v>163</v>
      </c>
      <c r="C154" s="7">
        <v>90000</v>
      </c>
      <c r="D154" s="7">
        <f t="shared" si="3"/>
        <v>89180.1104026712</v>
      </c>
      <c r="E154" s="22">
        <v>0.990890115585235</v>
      </c>
      <c r="F154" s="23" t="s">
        <v>64</v>
      </c>
      <c r="G154" s="4"/>
      <c r="H154" s="4"/>
      <c r="I154" s="4"/>
      <c r="J154" s="4"/>
    </row>
    <row r="155" ht="19.5" spans="1:10">
      <c r="A155" s="4">
        <v>104</v>
      </c>
      <c r="B155" s="13" t="s">
        <v>164</v>
      </c>
      <c r="C155" s="7">
        <v>439268</v>
      </c>
      <c r="D155" s="7">
        <f t="shared" si="3"/>
        <v>435266.319292895</v>
      </c>
      <c r="E155" s="22">
        <v>0.990890115585235</v>
      </c>
      <c r="F155" s="23" t="s">
        <v>64</v>
      </c>
      <c r="G155" s="4"/>
      <c r="H155" s="4"/>
      <c r="I155" s="4"/>
      <c r="J155" s="4"/>
    </row>
    <row r="156" ht="19.5" spans="1:10">
      <c r="A156" s="4">
        <v>105</v>
      </c>
      <c r="B156" s="13" t="s">
        <v>165</v>
      </c>
      <c r="C156" s="7">
        <v>239578.8</v>
      </c>
      <c r="D156" s="7">
        <f t="shared" si="3"/>
        <v>237396.264823772</v>
      </c>
      <c r="E156" s="22">
        <v>0.990890115585235</v>
      </c>
      <c r="F156" s="23" t="s">
        <v>64</v>
      </c>
      <c r="G156" s="4"/>
      <c r="H156" s="4"/>
      <c r="I156" s="4"/>
      <c r="J156" s="4"/>
    </row>
    <row r="157" ht="19.5" spans="1:10">
      <c r="A157" s="4">
        <v>106</v>
      </c>
      <c r="B157" s="13" t="s">
        <v>166</v>
      </c>
      <c r="C157" s="7">
        <v>184000</v>
      </c>
      <c r="D157" s="7">
        <f t="shared" si="3"/>
        <v>182323.781267683</v>
      </c>
      <c r="E157" s="22">
        <v>0.990890115585235</v>
      </c>
      <c r="F157" s="23" t="s">
        <v>64</v>
      </c>
      <c r="G157" s="4"/>
      <c r="H157" s="4"/>
      <c r="I157" s="4"/>
      <c r="J157" s="4"/>
    </row>
    <row r="158" ht="19.5" spans="1:10">
      <c r="A158" s="4">
        <v>107</v>
      </c>
      <c r="B158" s="13" t="s">
        <v>167</v>
      </c>
      <c r="C158" s="7">
        <v>328000</v>
      </c>
      <c r="D158" s="7">
        <f t="shared" si="3"/>
        <v>325011.957911957</v>
      </c>
      <c r="E158" s="22">
        <v>0.990890115585235</v>
      </c>
      <c r="F158" s="23" t="s">
        <v>64</v>
      </c>
      <c r="G158" s="4"/>
      <c r="H158" s="4"/>
      <c r="I158" s="4"/>
      <c r="J158" s="4"/>
    </row>
    <row r="159" ht="19.5" spans="1:10">
      <c r="A159" s="4">
        <v>108</v>
      </c>
      <c r="B159" s="13" t="s">
        <v>168</v>
      </c>
      <c r="C159" s="7">
        <v>35000</v>
      </c>
      <c r="D159" s="7">
        <f t="shared" si="3"/>
        <v>34681.1540454832</v>
      </c>
      <c r="E159" s="22">
        <v>0.990890115585235</v>
      </c>
      <c r="F159" s="23" t="s">
        <v>169</v>
      </c>
      <c r="G159" s="4"/>
      <c r="H159" s="4"/>
      <c r="I159" s="4"/>
      <c r="J159" s="4"/>
    </row>
    <row r="160" ht="19.5" spans="1:10">
      <c r="A160" s="4">
        <v>109</v>
      </c>
      <c r="B160" s="13" t="s">
        <v>170</v>
      </c>
      <c r="C160" s="7">
        <v>10474.18</v>
      </c>
      <c r="D160" s="7">
        <f t="shared" si="3"/>
        <v>10378.7614308606</v>
      </c>
      <c r="E160" s="22">
        <v>0.990890115585235</v>
      </c>
      <c r="F160" s="23" t="s">
        <v>64</v>
      </c>
      <c r="G160" s="4"/>
      <c r="H160" s="4"/>
      <c r="I160" s="4"/>
      <c r="J160" s="4"/>
    </row>
    <row r="161" ht="19.5" spans="1:10">
      <c r="A161" s="4">
        <v>110</v>
      </c>
      <c r="B161" s="13" t="s">
        <v>171</v>
      </c>
      <c r="C161" s="7">
        <v>135000</v>
      </c>
      <c r="D161" s="7">
        <f t="shared" si="3"/>
        <v>133770.165604007</v>
      </c>
      <c r="E161" s="22">
        <v>0.990890115585235</v>
      </c>
      <c r="F161" s="23" t="s">
        <v>169</v>
      </c>
      <c r="G161" s="4"/>
      <c r="H161" s="4"/>
      <c r="I161" s="4"/>
      <c r="J161" s="4"/>
    </row>
    <row r="162" ht="19.5" spans="1:10">
      <c r="A162" s="4">
        <v>111</v>
      </c>
      <c r="B162" s="13" t="s">
        <v>172</v>
      </c>
      <c r="C162" s="7">
        <v>221333</v>
      </c>
      <c r="D162" s="7">
        <f t="shared" si="3"/>
        <v>219316.681952827</v>
      </c>
      <c r="E162" s="22">
        <v>0.990890115585235</v>
      </c>
      <c r="F162" s="23" t="s">
        <v>64</v>
      </c>
      <c r="G162" s="4"/>
      <c r="H162" s="4"/>
      <c r="I162" s="4"/>
      <c r="J162" s="4"/>
    </row>
    <row r="165" ht="19.5" spans="1:10">
      <c r="E165" s="24"/>
    </row>
    <row r="166" ht="19.5" spans="1:10">
      <c r="D166" s="25"/>
    </row>
  </sheetData>
  <mergeCells count="14">
    <mergeCell ref="A1:M1"/>
    <mergeCell ref="A2:M2"/>
    <mergeCell ref="A15:M15"/>
    <mergeCell ref="A36:M36"/>
    <mergeCell ref="A43:M43"/>
    <mergeCell ref="A50:M50"/>
    <mergeCell ref="A4:A5"/>
    <mergeCell ref="A8:A9"/>
    <mergeCell ref="A10:A11"/>
    <mergeCell ref="A31:A34"/>
    <mergeCell ref="B4:B5"/>
    <mergeCell ref="B8:B9"/>
    <mergeCell ref="B10:B11"/>
    <mergeCell ref="D8:D9"/>
  </mergeCells>
  <hyperlinks>
    <hyperlink ref="B62" location="Sheet1!A1" display="马顺"/>
    <hyperlink ref="B63" location="Sheet1!A1" display="蒋友敬"/>
    <hyperlink ref="B64" location="Sheet1!A1" display="叶明世"/>
    <hyperlink ref="B65" location="Sheet1!A1" display="王大华"/>
    <hyperlink ref="B66" location="Sheet1!A1" display="宋军"/>
    <hyperlink ref="B67" location="Sheet1!A1" display="潘俊平"/>
    <hyperlink ref="B68" location="Sheet1!A1" display="蒋林华"/>
    <hyperlink ref="B69" location="Sheet1!A1" display="夏琼"/>
    <hyperlink ref="B70" location="Sheet1!A1" display="蒋素华"/>
    <hyperlink ref="B71" location="Sheet1!A1" display="戴海荣"/>
    <hyperlink ref="B72" location="Sheet1!A1" display="吉强"/>
    <hyperlink ref="B73" location="Sheet1!A1" display="孙全华"/>
    <hyperlink ref="B74" location="Sheet1!A1" display="李竹青"/>
    <hyperlink ref="B75" location="Sheet1!A1" display="陈伟"/>
    <hyperlink ref="B76" location="Sheet1!A1" display="蒋次军"/>
    <hyperlink ref="B77" location="Sheet1!A1" display="谢方正"/>
    <hyperlink ref="B78" location="Sheet1!A1" display="谢方平"/>
    <hyperlink ref="B79" location="Sheet1!A1" display="王长明"/>
    <hyperlink ref="B80" location="Sheet1!A1" display="罗银"/>
    <hyperlink ref="B81" location="Sheet1!A1" display="杨晓斌"/>
    <hyperlink ref="B82" location="Sheet1!A1" display="赵德礼"/>
    <hyperlink ref="B83" location="Sheet1!A1" display="傅清元"/>
    <hyperlink ref="B84" location="Sheet1!A1" display="王兵"/>
    <hyperlink ref="B85" location="Sheet1!A1" display="杨文革"/>
    <hyperlink ref="B86" location="Sheet1!A1" display="李怀强"/>
    <hyperlink ref="B87" location="Sheet1!A1" display="胡学来"/>
    <hyperlink ref="B88" location="Sheet1!A1" display="羊世界"/>
    <hyperlink ref="B89" location="Sheet1!A1" display="周红"/>
    <hyperlink ref="B90" location="Sheet1!A1" display="冯学军"/>
    <hyperlink ref="B91" location="Sheet1!A1" display="李庆全"/>
    <hyperlink ref="B92" location="Sheet1!A1" display="强兵"/>
    <hyperlink ref="B93" location="Sheet1!A1" display="任远辉"/>
    <hyperlink ref="B94" location="Sheet1!A1" display="师松林"/>
    <hyperlink ref="B95" location="Sheet1!A1" display="万清国"/>
    <hyperlink ref="B96" location="Sheet1!A1" display="彭建国"/>
    <hyperlink ref="B97" location="Sheet1!A1" display="王胜"/>
    <hyperlink ref="B98" location="Sheet1!A1" display="杨斌"/>
    <hyperlink ref="B99" location="Sheet1!A1" display="王衍立"/>
    <hyperlink ref="B100" location="Sheet1!A1" display="杜军"/>
    <hyperlink ref="B101" location="Sheet1!A1" display="骆德福"/>
    <hyperlink ref="B102" location="Sheet1!A1" display="张勇"/>
    <hyperlink ref="B103" location="Sheet1!A1" display="钟永亮"/>
    <hyperlink ref="B104" location="Sheet1!A1" display="谢路"/>
    <hyperlink ref="B105" location="Sheet1!A1" display="云进富"/>
    <hyperlink ref="B106" location="Sheet1!A1" display="陈丹丹"/>
    <hyperlink ref="B107" location="Sheet1!A1" display="邓小军"/>
    <hyperlink ref="B108" location="Sheet1!A1" display="吴顺荣"/>
    <hyperlink ref="B109" location="Sheet1!A1" display="陈容"/>
    <hyperlink ref="B110" location="Sheet1!A1" display="丁家华"/>
    <hyperlink ref="B111" location="Sheet1!A1" display="赖道兵"/>
    <hyperlink ref="B112" location="Sheet1!A1" display="于学军"/>
    <hyperlink ref="B113" location="Sheet1!A1" display="李国武"/>
    <hyperlink ref="B114" location="Sheet1!A1" display="江滔"/>
    <hyperlink ref="B115" location="Sheet1!A1" display="于江"/>
    <hyperlink ref="B116" location="Sheet1!A1" display="舒宗勇"/>
    <hyperlink ref="B117" location="Sheet1!A1" display="魏庆奎"/>
    <hyperlink ref="B118" location="Sheet1!A1" display="李勇"/>
    <hyperlink ref="B119" location="Sheet1!A1" display="何平"/>
    <hyperlink ref="B120" location="Sheet1!A1" display="康立"/>
    <hyperlink ref="B121" location="Sheet1!A1" display="陈凤青"/>
    <hyperlink ref="B122" location="Sheet1!A1" display="潘小梅"/>
    <hyperlink ref="B123" location="Sheet1!A1" display="刘祝红"/>
    <hyperlink ref="B124" location="Sheet1!A1" display="顾芙蓉"/>
    <hyperlink ref="B125" location="Sheet1!A1" display="江晓英"/>
    <hyperlink ref="B126" location="Sheet1!A1" display="侯晓萍"/>
    <hyperlink ref="B127" location="Sheet1!A1" display="陈晋川"/>
    <hyperlink ref="B128" location="Sheet1!A1" display="高昌永"/>
    <hyperlink ref="B129" location="Sheet1!A1" display="陈秀琼"/>
    <hyperlink ref="B130" location="Sheet1!A1" display="黄秀琼"/>
    <hyperlink ref="B131" location="Sheet1!A1" display="陈斌"/>
    <hyperlink ref="B132" location="Sheet1!A1" display="廖可文"/>
    <hyperlink ref="B133" location="Sheet1!A1" display="金继高"/>
    <hyperlink ref="B134" location="Sheet1!A1" display="易晓兰"/>
    <hyperlink ref="B135" location="Sheet1!A1" display="马桂芳"/>
    <hyperlink ref="B136" location="Sheet1!A1" display="蒋小华"/>
    <hyperlink ref="B137" location="Sheet1!A1" display="韩小琼"/>
    <hyperlink ref="B138" location="Sheet1!A1" display="曾秀玉"/>
    <hyperlink ref="B139" location="Sheet1!A1" display="冯艳"/>
    <hyperlink ref="B140" location="Sheet1!A1" display="贺良虎"/>
    <hyperlink ref="B141" location="Sheet1!A1" display="林小红"/>
    <hyperlink ref="B142" location="Sheet1!A1" display="杨小平"/>
    <hyperlink ref="B143" location="Sheet1!A1" display="潘翠"/>
    <hyperlink ref="B144" location="Sheet1!A1" display="杨光友"/>
    <hyperlink ref="B145" location="Sheet1!A1" display="黄亮"/>
    <hyperlink ref="B146" location="Sheet1!A1" display="戴红霞"/>
    <hyperlink ref="B147" location="Sheet1!A1" display="冯勇"/>
    <hyperlink ref="B148" location="Sheet1!A1" display="黄智"/>
    <hyperlink ref="B149" location="Sheet1!A1" display="潘文静"/>
    <hyperlink ref="B150" location="Sheet1!A1" display="陈洁"/>
    <hyperlink ref="B151" location="Sheet1!A1" display="周强"/>
    <hyperlink ref="B152" location="Sheet1!A1" display="杨娅"/>
    <hyperlink ref="B153" location="Sheet1!A1" display="吴娟 "/>
    <hyperlink ref="B154" location="Sheet1!A1" display="刘延波"/>
    <hyperlink ref="B155" location="Sheet1!A1" display="袁清"/>
    <hyperlink ref="B156" location="Sheet1!A1" display="黄勇"/>
    <hyperlink ref="B157" location="Sheet1!A1" display="李勇 "/>
    <hyperlink ref="B158" location="Sheet1!A1" display="詹安兴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郭丽娟</cp:lastModifiedBy>
  <dcterms:created xsi:type="dcterms:W3CDTF">2023-05-12T11:15:00Z</dcterms:created>
  <dcterms:modified xsi:type="dcterms:W3CDTF">2026-06-01T06:54:08Z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F3CCF4F75AC241ABBE6D2FC80CB75C90_13</vt:lpwstr>
  </property>
  <property fmtid="{D5CDD505-2E9C-101B-9397-08002B2CF9AE}" pid="4" name="CalculationRule">
    <vt:i4>0</vt:i4>
  </property>
</Properties>
</file>